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0605" firstSheet="2" activeTab="2"/>
  </bookViews>
  <sheets>
    <sheet name="2022" sheetId="5" state="hidden" r:id="rId1"/>
    <sheet name="2023" sheetId="2" state="hidden" r:id="rId2"/>
    <sheet name="2024" sheetId="4" r:id="rId3"/>
    <sheet name="2025" sheetId="6" state="hidden" r:id="rId4"/>
  </sheets>
  <definedNames>
    <definedName name="_xlnm._FilterDatabase" localSheetId="0" hidden="1">'2022'!$A$1:$I$43</definedName>
    <definedName name="_xlnm._FilterDatabase" localSheetId="1" hidden="1">'2023'!$A$1:$I$53</definedName>
    <definedName name="_xlnm._FilterDatabase" localSheetId="2" hidden="1">'2024'!$A$1:$I$14</definedName>
    <definedName name="_xlnm._FilterDatabase" localSheetId="3" hidden="1">'2025'!$A$1:$I$22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4" l="1"/>
  <c r="I12" i="4"/>
  <c r="I11" i="4"/>
  <c r="I7" i="4"/>
  <c r="I8" i="4"/>
  <c r="I5" i="4"/>
  <c r="I4" i="4"/>
  <c r="I3" i="4"/>
  <c r="I14" i="6" l="1"/>
  <c r="G14" i="6"/>
  <c r="I10" i="6" l="1"/>
  <c r="G10" i="6"/>
  <c r="I11" i="6"/>
  <c r="I6" i="6"/>
  <c r="G21" i="6"/>
  <c r="G20" i="6"/>
  <c r="G19" i="6"/>
  <c r="G18" i="6"/>
  <c r="G17" i="6"/>
  <c r="G16" i="6"/>
  <c r="G15" i="6"/>
  <c r="G13" i="6"/>
  <c r="G12" i="6"/>
  <c r="G9" i="6"/>
  <c r="G8" i="6"/>
  <c r="G7" i="6"/>
  <c r="G5" i="6"/>
  <c r="G4" i="6"/>
  <c r="G3" i="6"/>
  <c r="G2" i="6"/>
  <c r="G22" i="6"/>
  <c r="I19" i="6"/>
  <c r="I22" i="6"/>
  <c r="I20" i="6"/>
  <c r="I18" i="6"/>
  <c r="I17" i="6"/>
  <c r="I16" i="6"/>
  <c r="I15" i="6"/>
  <c r="I13" i="6"/>
  <c r="I12" i="6"/>
  <c r="I9" i="6"/>
  <c r="I8" i="6"/>
  <c r="I7" i="6"/>
  <c r="I5" i="6"/>
  <c r="I4" i="6"/>
  <c r="I3" i="6"/>
  <c r="I2" i="6"/>
  <c r="I2" i="4"/>
  <c r="I10" i="4"/>
  <c r="I13" i="4"/>
  <c r="I9" i="4"/>
  <c r="I48" i="2" l="1"/>
  <c r="I47" i="2"/>
  <c r="I45" i="2"/>
  <c r="I40" i="2"/>
  <c r="I37" i="2"/>
  <c r="I8" i="2"/>
  <c r="I36" i="2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I2" i="5"/>
  <c r="I52" i="2"/>
  <c r="I53" i="2"/>
  <c r="I51" i="2"/>
  <c r="I41" i="2"/>
  <c r="I50" i="2"/>
  <c r="I49" i="2"/>
  <c r="I46" i="2"/>
  <c r="I44" i="2"/>
  <c r="I42" i="2"/>
  <c r="I43" i="2"/>
  <c r="I39" i="2"/>
  <c r="I38" i="2"/>
  <c r="I35" i="2"/>
  <c r="I32" i="2"/>
  <c r="I33" i="2"/>
  <c r="I34" i="2"/>
  <c r="I27" i="2"/>
  <c r="I28" i="2"/>
  <c r="I26" i="2"/>
  <c r="I25" i="2"/>
  <c r="I24" i="2"/>
  <c r="I20" i="2"/>
  <c r="I23" i="2"/>
  <c r="I22" i="2"/>
  <c r="I21" i="2"/>
  <c r="I19" i="2"/>
  <c r="I17" i="2"/>
  <c r="I18" i="2"/>
  <c r="I16" i="2"/>
  <c r="I14" i="2"/>
  <c r="I15" i="2"/>
  <c r="I13" i="2"/>
  <c r="I12" i="2"/>
  <c r="I11" i="2"/>
  <c r="I10" i="2"/>
  <c r="I5" i="2"/>
  <c r="I9" i="2"/>
  <c r="I7" i="2"/>
  <c r="I3" i="2"/>
  <c r="I6" i="2"/>
  <c r="I2" i="2"/>
</calcChain>
</file>

<file path=xl/sharedStrings.xml><?xml version="1.0" encoding="utf-8"?>
<sst xmlns="http://schemas.openxmlformats.org/spreadsheetml/2006/main" count="661" uniqueCount="294">
  <si>
    <t>№</t>
  </si>
  <si>
    <t>Отраслевая группа</t>
  </si>
  <si>
    <t>Отраслевая  подгруппа</t>
  </si>
  <si>
    <t>Наименование мероприятия</t>
  </si>
  <si>
    <t xml:space="preserve">Дата начала    </t>
  </si>
  <si>
    <t xml:space="preserve">Дата окончания </t>
  </si>
  <si>
    <t>Страна</t>
  </si>
  <si>
    <t>Cрок, до которого организации предоставляют заявки и документы на участие в мероприятиях</t>
  </si>
  <si>
    <t>1. АПК</t>
  </si>
  <si>
    <t>-</t>
  </si>
  <si>
    <t>ОАЭ</t>
  </si>
  <si>
    <t>Турция</t>
  </si>
  <si>
    <t>Индия</t>
  </si>
  <si>
    <t>Казахстан</t>
  </si>
  <si>
    <t>Египет</t>
  </si>
  <si>
    <t>Вьетнам</t>
  </si>
  <si>
    <t>2. Промышленность</t>
  </si>
  <si>
    <t>2.1. Машиностроение</t>
  </si>
  <si>
    <t>2.4. Лесопромышленный комплекс</t>
  </si>
  <si>
    <t>2.5. Медицинская, фармацевтическая и косметическая промышленность</t>
  </si>
  <si>
    <t>Россия</t>
  </si>
  <si>
    <t>2.7. Нефте- и газохимическая промышленность</t>
  </si>
  <si>
    <t>Узбекистан</t>
  </si>
  <si>
    <t>Азербайджан</t>
  </si>
  <si>
    <t>ЮАР</t>
  </si>
  <si>
    <t>2.8. Прочие отрасли промышленности</t>
  </si>
  <si>
    <t>Саудовская Аравия</t>
  </si>
  <si>
    <t>3. Услуги</t>
  </si>
  <si>
    <t>4. Международные конгрессные мероприятия, проводимые за пределами Российской Федерации и на территории Российской Федерации, предусматривающие организацию деловых мероприятий без организации выставочных стендов российских компаний</t>
  </si>
  <si>
    <t>5. Многоотраслевые конгрессно-выставочные мероприятия, проводимые за пределами Российской Федерации и на территории Российской Федерации</t>
  </si>
  <si>
    <t>6. Международные деловые миссии</t>
  </si>
  <si>
    <t>Многоотраслевая деловая миссия в Саудовскую Аравию</t>
  </si>
  <si>
    <t>Китай</t>
  </si>
  <si>
    <t>Saudi Agriculture 2023</t>
  </si>
  <si>
    <t>Форум «Сделано в России» 2023</t>
  </si>
  <si>
    <t>GITEX 2023</t>
  </si>
  <si>
    <t>2.6. Легкая промышленность</t>
  </si>
  <si>
    <t>Gulfood 2023</t>
  </si>
  <si>
    <t>Армения</t>
  </si>
  <si>
    <t>3.2 Информационные технологии и инновации</t>
  </si>
  <si>
    <t>Сербия</t>
  </si>
  <si>
    <t>Иран</t>
  </si>
  <si>
    <t>Многоотраслевая деловая миссия в Иран</t>
  </si>
  <si>
    <t>Беларусь</t>
  </si>
  <si>
    <t>World Food Istanbul 2023</t>
  </si>
  <si>
    <t>Sial China 2023</t>
  </si>
  <si>
    <t>Food Africa 2023</t>
  </si>
  <si>
    <t>VietFood &amp; Beverage 2023</t>
  </si>
  <si>
    <t>NOVI SAD INTERNATIONAL AGRICULTURAL FAIR 2023</t>
  </si>
  <si>
    <t>MINING AND METALS CENTRAL ASIA 2023</t>
  </si>
  <si>
    <t>UzAgroExpo 2023</t>
  </si>
  <si>
    <t>2.3. Металлургическая промышленность</t>
  </si>
  <si>
    <t xml:space="preserve">UzBuild Tashkent 2023 </t>
  </si>
  <si>
    <t>Index DUBAI 2023</t>
  </si>
  <si>
    <t>DelhiWood 2023</t>
  </si>
  <si>
    <t>Expomed Eurasia 2023</t>
  </si>
  <si>
    <t>KIHE 2023</t>
  </si>
  <si>
    <t>TIHE 2023</t>
  </si>
  <si>
    <t>Детство / Детская мода 2023</t>
  </si>
  <si>
    <t>OGU 2023</t>
  </si>
  <si>
    <t>Caspian Oil &amp; Gas 2023</t>
  </si>
  <si>
    <t>Iran Oil Show 2023</t>
  </si>
  <si>
    <t xml:space="preserve">The Big 5 Saudi 2023 </t>
  </si>
  <si>
    <t>ИННОПРОМ: Центральная Азия 2023</t>
  </si>
  <si>
    <t>Wetex &amp; Dubai Solar Show 2023</t>
  </si>
  <si>
    <t>Smart Cities India 2023</t>
  </si>
  <si>
    <t>China International Import EXPO 2023</t>
  </si>
  <si>
    <t>ИННОПРОМ 2023</t>
  </si>
  <si>
    <t>Vietnam EXPO 2023</t>
  </si>
  <si>
    <t>Нигерия</t>
  </si>
  <si>
    <t xml:space="preserve">Казахстан </t>
  </si>
  <si>
    <t>Алжир</t>
  </si>
  <si>
    <t>ADIPEC 2024</t>
  </si>
  <si>
    <t>Мьянма</t>
  </si>
  <si>
    <t>УИН</t>
  </si>
  <si>
    <t>M00000205</t>
  </si>
  <si>
    <t>M00000129</t>
  </si>
  <si>
    <t>M00000206</t>
  </si>
  <si>
    <t>M00000209</t>
  </si>
  <si>
    <t>M00000211</t>
  </si>
  <si>
    <t>M00000212</t>
  </si>
  <si>
    <t>M00000225</t>
  </si>
  <si>
    <t>M00000214</t>
  </si>
  <si>
    <t>M00000215</t>
  </si>
  <si>
    <t>M00000216</t>
  </si>
  <si>
    <t>M00000217</t>
  </si>
  <si>
    <t>M00000218</t>
  </si>
  <si>
    <t>M00000219</t>
  </si>
  <si>
    <t>M00000132</t>
  </si>
  <si>
    <t>M00000152</t>
  </si>
  <si>
    <t>M00000222</t>
  </si>
  <si>
    <t>M00000226</t>
  </si>
  <si>
    <t>M00000227</t>
  </si>
  <si>
    <t>M00000150</t>
  </si>
  <si>
    <t>M00000228</t>
  </si>
  <si>
    <t>M00000231</t>
  </si>
  <si>
    <t>M00000232</t>
  </si>
  <si>
    <t>M00000145</t>
  </si>
  <si>
    <t>M00000155</t>
  </si>
  <si>
    <t>M00000157</t>
  </si>
  <si>
    <t>M00000133</t>
  </si>
  <si>
    <t>M00000235</t>
  </si>
  <si>
    <t>M00000160</t>
  </si>
  <si>
    <t>M00000237</t>
  </si>
  <si>
    <t>M00000254</t>
  </si>
  <si>
    <t>M00000252</t>
  </si>
  <si>
    <t>M00000250</t>
  </si>
  <si>
    <t>M00000249</t>
  </si>
  <si>
    <t>M00000248</t>
  </si>
  <si>
    <t>M00000247</t>
  </si>
  <si>
    <t>M00000246</t>
  </si>
  <si>
    <t>M00000245</t>
  </si>
  <si>
    <t>M00000244</t>
  </si>
  <si>
    <t>M00000243</t>
  </si>
  <si>
    <t>M00000242</t>
  </si>
  <si>
    <t>M00000240</t>
  </si>
  <si>
    <t>M00000239</t>
  </si>
  <si>
    <t>M00000280</t>
  </si>
  <si>
    <t>M00000295</t>
  </si>
  <si>
    <t>Идентификационный нoMер Mероприятия</t>
  </si>
  <si>
    <t>Cрок, до которого организации предоставляют заявления и документы на участие в мероприятиях</t>
  </si>
  <si>
    <t>M00002230</t>
  </si>
  <si>
    <t>Gulfood 2022</t>
  </si>
  <si>
    <t>M00000179</t>
  </si>
  <si>
    <t>CNR Food Istanbul 2022</t>
  </si>
  <si>
    <t>M00002234</t>
  </si>
  <si>
    <t>Saudi Agriculture 2022</t>
  </si>
  <si>
    <t>M00000198</t>
  </si>
  <si>
    <t>КНР</t>
  </si>
  <si>
    <t>M00000176</t>
  </si>
  <si>
    <t>Vietnam Foodexpo 2022</t>
  </si>
  <si>
    <t>M00000175</t>
  </si>
  <si>
    <t>Food Africa 2022</t>
  </si>
  <si>
    <t>M00002252</t>
  </si>
  <si>
    <t>The Big 5 2022</t>
  </si>
  <si>
    <t>M00002241</t>
  </si>
  <si>
    <t>Arab Health 2022</t>
  </si>
  <si>
    <t>M00000116</t>
  </si>
  <si>
    <t>Expomed Eurasia 2022</t>
  </si>
  <si>
    <t>M00000194</t>
  </si>
  <si>
    <t>Здравоохранение 2022</t>
  </si>
  <si>
    <t>M00002246</t>
  </si>
  <si>
    <t>OGU 2022</t>
  </si>
  <si>
    <t>M00000117</t>
  </si>
  <si>
    <t>CASPIAN OIL &amp; GAS 2022</t>
  </si>
  <si>
    <t>M00000195</t>
  </si>
  <si>
    <t>ПМГФ 2022</t>
  </si>
  <si>
    <t>M00000118</t>
  </si>
  <si>
    <t>KIOGE 2022</t>
  </si>
  <si>
    <t>M00002245</t>
  </si>
  <si>
    <t>RUSSIAN ENERGY-2022</t>
  </si>
  <si>
    <t>M00002244</t>
  </si>
  <si>
    <t>IWA &amp; OutdoorClassics 2022</t>
  </si>
  <si>
    <t>Германия</t>
  </si>
  <si>
    <t>M00002249</t>
  </si>
  <si>
    <t>Middle East Energy 2022</t>
  </si>
  <si>
    <t>M00001324</t>
  </si>
  <si>
    <t>JEC World 2022</t>
  </si>
  <si>
    <t>Франция</t>
  </si>
  <si>
    <t>M00000182</t>
  </si>
  <si>
    <t>WETEX &amp; Dubai Solar Show 2022</t>
  </si>
  <si>
    <t>M00000193</t>
  </si>
  <si>
    <t>KazAgro 2022</t>
  </si>
  <si>
    <t>M00000185</t>
  </si>
  <si>
    <t>Saudi Elenex 2022</t>
  </si>
  <si>
    <t>3.2. Информационные технологии и инновации</t>
  </si>
  <si>
    <t>M00000122</t>
  </si>
  <si>
    <t>GSMA's Mobile World Congress (MWC) 2022</t>
  </si>
  <si>
    <t>Испания</t>
  </si>
  <si>
    <t>M00002256</t>
  </si>
  <si>
    <t>GITEX 2022</t>
  </si>
  <si>
    <t>M00000187</t>
  </si>
  <si>
    <t>ПМЭФ 2022</t>
  </si>
  <si>
    <t>M00002263</t>
  </si>
  <si>
    <t>Форум «Сделано в России» 2022</t>
  </si>
  <si>
    <t>M00000188</t>
  </si>
  <si>
    <t>Kazakhstan Industry Week 2022</t>
  </si>
  <si>
    <t>M00002262</t>
  </si>
  <si>
    <t>CHINA INTERNATIONAL IMPORT EXPO 2022 (CIIE)</t>
  </si>
  <si>
    <t>M00000123</t>
  </si>
  <si>
    <t>ИННОПРОМ. Центральная Азия 2022</t>
  </si>
  <si>
    <t>M00002261</t>
  </si>
  <si>
    <t>ИННОПРОМ 2022 (в том числе Российско-Китайское ЭКСПО 2022)</t>
  </si>
  <si>
    <t>M00000189</t>
  </si>
  <si>
    <t>Международная деловая миссия в Киргизию</t>
  </si>
  <si>
    <t>Киргизия</t>
  </si>
  <si>
    <t>M00000167</t>
  </si>
  <si>
    <t>Международная деловая миссия в сфере машиностроения и инфраструктурных решений в ЮАР (в том числе в онлайн-формате)</t>
  </si>
  <si>
    <t>M00000197</t>
  </si>
  <si>
    <t>Многоотраслевая деловая миссия в Армению</t>
  </si>
  <si>
    <t>M00000171</t>
  </si>
  <si>
    <t>Многоотраслевая деловая миссия в Турцию</t>
  </si>
  <si>
    <t>M00000196</t>
  </si>
  <si>
    <t>M00000173</t>
  </si>
  <si>
    <t>M00000166</t>
  </si>
  <si>
    <t>Деловая миссия с сфере АПК и сельскохозяйственного оборудования в Азербайджан</t>
  </si>
  <si>
    <t>M00000191</t>
  </si>
  <si>
    <t>Многоотраслевая деловая миссия в Индию</t>
  </si>
  <si>
    <t>M00000162</t>
  </si>
  <si>
    <t>Деловая миссия производителей промышленной продукции в Египет</t>
  </si>
  <si>
    <t>M00000192</t>
  </si>
  <si>
    <t>Международная деловая миссия компаний в сфере информационно-коммуникационных технологий в ЮАР</t>
  </si>
  <si>
    <t>M00000203</t>
  </si>
  <si>
    <t>Международная деловая миссия производителей пищевой продукции и товаров народного потребления в Беларусь</t>
  </si>
  <si>
    <t>M00000202</t>
  </si>
  <si>
    <t>Деловая миссия производителей горно-шахтного, металлургического и подъемно-транспортного оборудования в Узбекистан</t>
  </si>
  <si>
    <t>M00000174</t>
  </si>
  <si>
    <t>Деловая миссия в сфере промышленного оборудования в Казахстан</t>
  </si>
  <si>
    <t>M00000172</t>
  </si>
  <si>
    <t>Деловая миссия в сфере строительства в Узбекистан</t>
  </si>
  <si>
    <t>Деловая миссия производителей готовой пищевой продукции в Азербайджан 2023</t>
  </si>
  <si>
    <t>Деловая миссия женщин-экспортеров текстильной промышленности в Узбекистан 2023</t>
  </si>
  <si>
    <t>Многоотраслевая деловая миссия в Мьянму 2023</t>
  </si>
  <si>
    <t>Деловая миссия в сфере сельского хозяйства в Казахстан 2023</t>
  </si>
  <si>
    <t>Деловая миссия в сфере строительства в Армению 2023</t>
  </si>
  <si>
    <t>Деловая миссия в сфере ИТ и Smart city в ОАЭ 2023</t>
  </si>
  <si>
    <t>Многоотраслевая деловая миссия (АПК, промышленное оборудование, транспорт, технологии безопасности) в Алжир 2023</t>
  </si>
  <si>
    <t>Деловая миссия в сфере продуктов питания в Беларусь 2023</t>
  </si>
  <si>
    <t>Многоотраслевая деловая миссия в Иран 2023</t>
  </si>
  <si>
    <t>Деловая миссия производителей пищевой продукции и товаров народного потребления в Индию 2023</t>
  </si>
  <si>
    <t>Многоотраслевая деловая миссия в Саудовскую Аравию 2023</t>
  </si>
  <si>
    <t>Многоотраслевая деловая миссия (энергетика, АПК, IT) во Вьетнам 2023</t>
  </si>
  <si>
    <t>Многоотраслевая деловая миссия в Египет 2023</t>
  </si>
  <si>
    <t>FHC Shanghai Global Food Trade Show 2023</t>
  </si>
  <si>
    <t>ПМЭФ 2023</t>
  </si>
  <si>
    <t>M00000304</t>
  </si>
  <si>
    <t>M00000303</t>
  </si>
  <si>
    <t>M00000300</t>
  </si>
  <si>
    <t>Деловая миссия российских компаний в сфере высоких технологий в Индию 2023</t>
  </si>
  <si>
    <t>M00000305</t>
  </si>
  <si>
    <t>Food and Beverage West Africa 2023</t>
  </si>
  <si>
    <t>M00000223</t>
  </si>
  <si>
    <t>Международная деловая миссия в сфере рыбной промышленности в КНР 2023</t>
  </si>
  <si>
    <t>Деловая миссия в сфере IT, Smart City, информационной безопасности и энергетики в Турцию 2023</t>
  </si>
  <si>
    <t>Экономический и гуманитарный форум «Россия-Африка» 2023</t>
  </si>
  <si>
    <t>Деловая миссия российских компаний в рамках Экономического и гуманитарного форума «Россия-Африка» 2023</t>
  </si>
  <si>
    <t>M00000307</t>
  </si>
  <si>
    <t>M00000308</t>
  </si>
  <si>
    <t>Деловая миссия в рамках выставки "Иннопром. Казахстан" 2023</t>
  </si>
  <si>
    <t>Деловая миссия в сфере промышленного оборудования в рамках международной промышленной выставки "CIIF" 2023</t>
  </si>
  <si>
    <t>RUSSIAN ENERGY 2023</t>
  </si>
  <si>
    <t>M00000315</t>
  </si>
  <si>
    <t>M00000316</t>
  </si>
  <si>
    <t>Форум "Сделано в России" 2024</t>
  </si>
  <si>
    <t>China International Import Expo 2024</t>
  </si>
  <si>
    <t>Деловая миссия в сфере продуктов питания в Армению 2024</t>
  </si>
  <si>
    <t>Многоотраслевая деловая миссия (образование, IT, туризм, креативные индустрии) в ОАЭ 2024</t>
  </si>
  <si>
    <t>Многоотраслевая деловая миссия в Монголию 2024</t>
  </si>
  <si>
    <t>Деловая миссия в сфере АПК и промышленности в Иран 2024</t>
  </si>
  <si>
    <t>Деловая миссия в сфере строительства в Азербайджан 2024</t>
  </si>
  <si>
    <t>Деловая миссия в сфере химической и фармацевтической продукции в Узбекистан 2024</t>
  </si>
  <si>
    <t>Деловая миссия в сфере энергетики и нефтегазового оборудования в Индию 2024</t>
  </si>
  <si>
    <t>Многоотраслевая деловая миссия (строительство, коммунальное хозяйство, smart city) в Египет 2024</t>
  </si>
  <si>
    <t>Индонезия</t>
  </si>
  <si>
    <t>Монголия</t>
  </si>
  <si>
    <t xml:space="preserve">Египет </t>
  </si>
  <si>
    <t>Оман</t>
  </si>
  <si>
    <t>2.2. Химическая промышленность</t>
  </si>
  <si>
    <t>Gulfood 2025</t>
  </si>
  <si>
    <t>SIAL Djazagro 2025</t>
  </si>
  <si>
    <t>VietFood &amp; Beverage 2025</t>
  </si>
  <si>
    <t>World Food Istanbul 2025</t>
  </si>
  <si>
    <t>Africa Rail 2025</t>
  </si>
  <si>
    <t>KAZAGRO 2025</t>
  </si>
  <si>
    <t>CHEMTECH World Expo 2025</t>
  </si>
  <si>
    <t>TIHE 2025</t>
  </si>
  <si>
    <t>Expomed Eurasia 2025</t>
  </si>
  <si>
    <t>ADIPEC 2025</t>
  </si>
  <si>
    <t>WETEX 2025</t>
  </si>
  <si>
    <t>The Big 5 2025</t>
  </si>
  <si>
    <t>Smart Home + City Indonesia 2025</t>
  </si>
  <si>
    <t>ТИБО 2025</t>
  </si>
  <si>
    <t>GITEX 2025</t>
  </si>
  <si>
    <t>Форум "Сделано в России" 2025</t>
  </si>
  <si>
    <t>China International Import Expo 2025</t>
  </si>
  <si>
    <t>Saudi Agriculture 2025</t>
  </si>
  <si>
    <t>INDIAWOOD 2025</t>
  </si>
  <si>
    <t>Таиланд</t>
  </si>
  <si>
    <t>Bangkok Gems &amp; Jewelry Fair (BGJF) 2025</t>
  </si>
  <si>
    <t>Made in Russia - Oman 2024</t>
  </si>
  <si>
    <t>OGU 2025</t>
  </si>
  <si>
    <t>Big 5 Global 2024</t>
  </si>
  <si>
    <t>M00000324</t>
  </si>
  <si>
    <t>M00000294</t>
  </si>
  <si>
    <t>M00000329</t>
  </si>
  <si>
    <t>M00000332</t>
  </si>
  <si>
    <t>M00000333</t>
  </si>
  <si>
    <t>M00000336</t>
  </si>
  <si>
    <t>M00000328</t>
  </si>
  <si>
    <t>M00000337</t>
  </si>
  <si>
    <t>M00000338</t>
  </si>
  <si>
    <t>M00000339</t>
  </si>
  <si>
    <t>M00000340</t>
  </si>
  <si>
    <t>М00000341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</si>
</sst>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vertical="center" wrapText="1"/>
    </xf>
    <xf numFmtId="14" fontId="0" fillId="0" borderId="0" xfId="0" applyNumberFormat="1" applyFill="1"/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1" xfId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43"/>
  <sheetViews>
    <sheetView zoomScaleNormal="100" workbookViewId="0">
      <selection activeCell="E9" sqref="E9"/>
    </sheetView>
  </sheetViews>
  <sheetFormatPr defaultColWidth="9.140625" defaultRowHeight="15" x14ac:dyDescent="0.25"/>
  <cols>
    <col min="1" max="1" width="3" style="10" bestFit="1" customWidth="1"/>
    <col min="2" max="2" width="27.140625" style="10" customWidth="1"/>
    <col min="3" max="3" width="28" style="10" customWidth="1"/>
    <col min="4" max="4" width="12.5703125" style="10" customWidth="1"/>
    <col min="5" max="5" width="47.28515625" style="10" customWidth="1"/>
    <col min="6" max="6" width="12.7109375" style="12" customWidth="1"/>
    <col min="7" max="7" width="12.42578125" style="12" customWidth="1"/>
    <col min="8" max="8" width="12.7109375" style="10" customWidth="1"/>
    <col min="9" max="9" width="17.85546875" style="10" customWidth="1"/>
    <col min="10" max="16384" width="9.140625" style="10"/>
  </cols>
  <sheetData>
    <row r="1" spans="1:9" ht="81" customHeight="1" x14ac:dyDescent="0.25">
      <c r="A1" s="7" t="s">
        <v>0</v>
      </c>
      <c r="B1" s="7" t="s">
        <v>1</v>
      </c>
      <c r="C1" s="7" t="s">
        <v>2</v>
      </c>
      <c r="D1" s="8" t="s">
        <v>119</v>
      </c>
      <c r="E1" s="7" t="s">
        <v>3</v>
      </c>
      <c r="F1" s="9" t="s">
        <v>4</v>
      </c>
      <c r="G1" s="9" t="s">
        <v>5</v>
      </c>
      <c r="H1" s="7" t="s">
        <v>6</v>
      </c>
      <c r="I1" s="8" t="s">
        <v>120</v>
      </c>
    </row>
    <row r="2" spans="1:9" x14ac:dyDescent="0.25">
      <c r="A2" s="1">
        <v>1</v>
      </c>
      <c r="B2" s="2" t="s">
        <v>8</v>
      </c>
      <c r="C2" s="1" t="s">
        <v>9</v>
      </c>
      <c r="D2" s="1" t="s">
        <v>121</v>
      </c>
      <c r="E2" s="1" t="s">
        <v>122</v>
      </c>
      <c r="F2" s="3">
        <v>44605</v>
      </c>
      <c r="G2" s="3">
        <v>44609</v>
      </c>
      <c r="H2" s="1" t="s">
        <v>10</v>
      </c>
      <c r="I2" s="3">
        <f t="shared" ref="I2:I23" si="0">F2-120</f>
        <v>44485</v>
      </c>
    </row>
    <row r="3" spans="1:9" x14ac:dyDescent="0.25">
      <c r="A3" s="1">
        <v>2</v>
      </c>
      <c r="B3" s="2" t="s">
        <v>8</v>
      </c>
      <c r="C3" s="1" t="s">
        <v>9</v>
      </c>
      <c r="D3" s="1" t="s">
        <v>123</v>
      </c>
      <c r="E3" s="1" t="s">
        <v>124</v>
      </c>
      <c r="F3" s="3">
        <v>44804</v>
      </c>
      <c r="G3" s="3">
        <v>44807</v>
      </c>
      <c r="H3" s="1" t="s">
        <v>11</v>
      </c>
      <c r="I3" s="3">
        <f t="shared" si="0"/>
        <v>44684</v>
      </c>
    </row>
    <row r="4" spans="1:9" ht="25.5" x14ac:dyDescent="0.25">
      <c r="A4" s="1">
        <v>3</v>
      </c>
      <c r="B4" s="2" t="s">
        <v>8</v>
      </c>
      <c r="C4" s="1" t="s">
        <v>9</v>
      </c>
      <c r="D4" s="1" t="s">
        <v>125</v>
      </c>
      <c r="E4" s="1" t="s">
        <v>126</v>
      </c>
      <c r="F4" s="3">
        <v>44851</v>
      </c>
      <c r="G4" s="3">
        <v>44854</v>
      </c>
      <c r="H4" s="1" t="s">
        <v>26</v>
      </c>
      <c r="I4" s="3">
        <f t="shared" si="0"/>
        <v>44731</v>
      </c>
    </row>
    <row r="5" spans="1:9" ht="24.75" customHeight="1" x14ac:dyDescent="0.25">
      <c r="A5" s="1">
        <v>4</v>
      </c>
      <c r="B5" s="2" t="s">
        <v>8</v>
      </c>
      <c r="C5" s="1" t="s">
        <v>9</v>
      </c>
      <c r="D5" s="1" t="s">
        <v>129</v>
      </c>
      <c r="E5" s="1" t="s">
        <v>130</v>
      </c>
      <c r="F5" s="3">
        <v>44881</v>
      </c>
      <c r="G5" s="3">
        <v>44884</v>
      </c>
      <c r="H5" s="1" t="s">
        <v>15</v>
      </c>
      <c r="I5" s="3">
        <f t="shared" si="0"/>
        <v>44761</v>
      </c>
    </row>
    <row r="6" spans="1:9" x14ac:dyDescent="0.25">
      <c r="A6" s="1">
        <v>5</v>
      </c>
      <c r="B6" s="2" t="s">
        <v>8</v>
      </c>
      <c r="C6" s="1" t="s">
        <v>9</v>
      </c>
      <c r="D6" s="1" t="s">
        <v>131</v>
      </c>
      <c r="E6" s="1" t="s">
        <v>132</v>
      </c>
      <c r="F6" s="3">
        <v>44900</v>
      </c>
      <c r="G6" s="3">
        <v>44902</v>
      </c>
      <c r="H6" s="1" t="s">
        <v>14</v>
      </c>
      <c r="I6" s="3">
        <f t="shared" si="0"/>
        <v>44780</v>
      </c>
    </row>
    <row r="7" spans="1:9" ht="25.5" x14ac:dyDescent="0.25">
      <c r="A7" s="1">
        <v>6</v>
      </c>
      <c r="B7" s="2" t="s">
        <v>16</v>
      </c>
      <c r="C7" s="1" t="s">
        <v>18</v>
      </c>
      <c r="D7" s="1" t="s">
        <v>133</v>
      </c>
      <c r="E7" s="1" t="s">
        <v>134</v>
      </c>
      <c r="F7" s="3">
        <v>44900</v>
      </c>
      <c r="G7" s="3">
        <v>44903</v>
      </c>
      <c r="H7" s="1" t="s">
        <v>10</v>
      </c>
      <c r="I7" s="3">
        <f t="shared" si="0"/>
        <v>44780</v>
      </c>
    </row>
    <row r="8" spans="1:9" ht="38.25" x14ac:dyDescent="0.25">
      <c r="A8" s="1">
        <v>7</v>
      </c>
      <c r="B8" s="2" t="s">
        <v>16</v>
      </c>
      <c r="C8" s="1" t="s">
        <v>19</v>
      </c>
      <c r="D8" s="1" t="s">
        <v>135</v>
      </c>
      <c r="E8" s="1" t="s">
        <v>136</v>
      </c>
      <c r="F8" s="3">
        <v>44585</v>
      </c>
      <c r="G8" s="3">
        <v>44588</v>
      </c>
      <c r="H8" s="1" t="s">
        <v>10</v>
      </c>
      <c r="I8" s="3">
        <f t="shared" si="0"/>
        <v>44465</v>
      </c>
    </row>
    <row r="9" spans="1:9" ht="38.25" x14ac:dyDescent="0.25">
      <c r="A9" s="1">
        <v>8</v>
      </c>
      <c r="B9" s="2" t="s">
        <v>16</v>
      </c>
      <c r="C9" s="1" t="s">
        <v>19</v>
      </c>
      <c r="D9" s="1" t="s">
        <v>137</v>
      </c>
      <c r="E9" s="1" t="s">
        <v>138</v>
      </c>
      <c r="F9" s="3">
        <v>44637</v>
      </c>
      <c r="G9" s="3">
        <v>44639</v>
      </c>
      <c r="H9" s="1" t="s">
        <v>11</v>
      </c>
      <c r="I9" s="3">
        <f t="shared" si="0"/>
        <v>44517</v>
      </c>
    </row>
    <row r="10" spans="1:9" ht="38.25" x14ac:dyDescent="0.25">
      <c r="A10" s="1">
        <v>9</v>
      </c>
      <c r="B10" s="2" t="s">
        <v>16</v>
      </c>
      <c r="C10" s="1" t="s">
        <v>19</v>
      </c>
      <c r="D10" s="1" t="s">
        <v>139</v>
      </c>
      <c r="E10" s="1" t="s">
        <v>140</v>
      </c>
      <c r="F10" s="3">
        <v>44900</v>
      </c>
      <c r="G10" s="3">
        <v>44904</v>
      </c>
      <c r="H10" s="1" t="s">
        <v>20</v>
      </c>
      <c r="I10" s="3">
        <f t="shared" si="0"/>
        <v>44780</v>
      </c>
    </row>
    <row r="11" spans="1:9" ht="25.5" x14ac:dyDescent="0.25">
      <c r="A11" s="1">
        <v>10</v>
      </c>
      <c r="B11" s="2" t="s">
        <v>16</v>
      </c>
      <c r="C11" s="1" t="s">
        <v>21</v>
      </c>
      <c r="D11" s="1" t="s">
        <v>141</v>
      </c>
      <c r="E11" s="1" t="s">
        <v>142</v>
      </c>
      <c r="F11" s="3">
        <v>44699</v>
      </c>
      <c r="G11" s="3">
        <v>44701</v>
      </c>
      <c r="H11" s="1" t="s">
        <v>22</v>
      </c>
      <c r="I11" s="3">
        <f t="shared" si="0"/>
        <v>44579</v>
      </c>
    </row>
    <row r="12" spans="1:9" ht="25.5" x14ac:dyDescent="0.25">
      <c r="A12" s="1">
        <v>11</v>
      </c>
      <c r="B12" s="2" t="s">
        <v>16</v>
      </c>
      <c r="C12" s="1" t="s">
        <v>21</v>
      </c>
      <c r="D12" s="1" t="s">
        <v>143</v>
      </c>
      <c r="E12" s="1" t="s">
        <v>144</v>
      </c>
      <c r="F12" s="3">
        <v>44713</v>
      </c>
      <c r="G12" s="3">
        <v>44715</v>
      </c>
      <c r="H12" s="1" t="s">
        <v>23</v>
      </c>
      <c r="I12" s="3">
        <f t="shared" si="0"/>
        <v>44593</v>
      </c>
    </row>
    <row r="13" spans="1:9" ht="25.5" x14ac:dyDescent="0.25">
      <c r="A13" s="1">
        <v>12</v>
      </c>
      <c r="B13" s="2" t="s">
        <v>16</v>
      </c>
      <c r="C13" s="1" t="s">
        <v>21</v>
      </c>
      <c r="D13" s="1" t="s">
        <v>145</v>
      </c>
      <c r="E13" s="1" t="s">
        <v>146</v>
      </c>
      <c r="F13" s="3">
        <v>44817</v>
      </c>
      <c r="G13" s="3">
        <v>44820</v>
      </c>
      <c r="H13" s="1" t="s">
        <v>20</v>
      </c>
      <c r="I13" s="3">
        <f t="shared" si="0"/>
        <v>44697</v>
      </c>
    </row>
    <row r="14" spans="1:9" ht="25.5" x14ac:dyDescent="0.25">
      <c r="A14" s="1">
        <v>13</v>
      </c>
      <c r="B14" s="2" t="s">
        <v>16</v>
      </c>
      <c r="C14" s="1" t="s">
        <v>21</v>
      </c>
      <c r="D14" s="1" t="s">
        <v>147</v>
      </c>
      <c r="E14" s="1" t="s">
        <v>148</v>
      </c>
      <c r="F14" s="3">
        <v>44832</v>
      </c>
      <c r="G14" s="3">
        <v>44834</v>
      </c>
      <c r="H14" s="1" t="s">
        <v>13</v>
      </c>
      <c r="I14" s="3">
        <f t="shared" si="0"/>
        <v>44712</v>
      </c>
    </row>
    <row r="15" spans="1:9" ht="25.5" x14ac:dyDescent="0.25">
      <c r="A15" s="1">
        <v>14</v>
      </c>
      <c r="B15" s="2" t="s">
        <v>16</v>
      </c>
      <c r="C15" s="1" t="s">
        <v>21</v>
      </c>
      <c r="D15" s="1" t="s">
        <v>149</v>
      </c>
      <c r="E15" s="1" t="s">
        <v>150</v>
      </c>
      <c r="F15" s="3">
        <v>44865</v>
      </c>
      <c r="G15" s="3">
        <v>44868</v>
      </c>
      <c r="H15" s="1" t="s">
        <v>10</v>
      </c>
      <c r="I15" s="3">
        <f t="shared" si="0"/>
        <v>44745</v>
      </c>
    </row>
    <row r="16" spans="1:9" ht="25.5" hidden="1" x14ac:dyDescent="0.25">
      <c r="A16" s="1">
        <v>15</v>
      </c>
      <c r="B16" s="2" t="s">
        <v>16</v>
      </c>
      <c r="C16" s="1" t="s">
        <v>25</v>
      </c>
      <c r="D16" s="1" t="s">
        <v>151</v>
      </c>
      <c r="E16" s="1" t="s">
        <v>152</v>
      </c>
      <c r="F16" s="3">
        <v>44623</v>
      </c>
      <c r="G16" s="3">
        <v>44626</v>
      </c>
      <c r="H16" s="1" t="s">
        <v>153</v>
      </c>
      <c r="I16" s="3">
        <f t="shared" si="0"/>
        <v>44503</v>
      </c>
    </row>
    <row r="17" spans="1:9" ht="25.5" x14ac:dyDescent="0.25">
      <c r="A17" s="1">
        <v>16</v>
      </c>
      <c r="B17" s="2" t="s">
        <v>16</v>
      </c>
      <c r="C17" s="1" t="s">
        <v>25</v>
      </c>
      <c r="D17" s="1" t="s">
        <v>154</v>
      </c>
      <c r="E17" s="1" t="s">
        <v>155</v>
      </c>
      <c r="F17" s="3">
        <v>44627</v>
      </c>
      <c r="G17" s="3">
        <v>44629</v>
      </c>
      <c r="H17" s="1" t="s">
        <v>10</v>
      </c>
      <c r="I17" s="3">
        <f t="shared" si="0"/>
        <v>44507</v>
      </c>
    </row>
    <row r="18" spans="1:9" ht="25.5" hidden="1" x14ac:dyDescent="0.25">
      <c r="A18" s="1">
        <v>17</v>
      </c>
      <c r="B18" s="2" t="s">
        <v>16</v>
      </c>
      <c r="C18" s="1" t="s">
        <v>25</v>
      </c>
      <c r="D18" s="1" t="s">
        <v>156</v>
      </c>
      <c r="E18" s="1" t="s">
        <v>157</v>
      </c>
      <c r="F18" s="3">
        <v>44684</v>
      </c>
      <c r="G18" s="3">
        <v>44686</v>
      </c>
      <c r="H18" s="1" t="s">
        <v>158</v>
      </c>
      <c r="I18" s="3">
        <f t="shared" si="0"/>
        <v>44564</v>
      </c>
    </row>
    <row r="19" spans="1:9" ht="25.5" x14ac:dyDescent="0.25">
      <c r="A19" s="1">
        <v>18</v>
      </c>
      <c r="B19" s="2" t="s">
        <v>16</v>
      </c>
      <c r="C19" s="1" t="s">
        <v>25</v>
      </c>
      <c r="D19" s="1" t="s">
        <v>159</v>
      </c>
      <c r="E19" s="1" t="s">
        <v>160</v>
      </c>
      <c r="F19" s="3">
        <v>44831</v>
      </c>
      <c r="G19" s="3">
        <v>44833</v>
      </c>
      <c r="H19" s="1" t="s">
        <v>10</v>
      </c>
      <c r="I19" s="3">
        <f t="shared" si="0"/>
        <v>44711</v>
      </c>
    </row>
    <row r="20" spans="1:9" ht="25.5" x14ac:dyDescent="0.25">
      <c r="A20" s="1">
        <v>19</v>
      </c>
      <c r="B20" s="11" t="s">
        <v>16</v>
      </c>
      <c r="C20" s="1" t="s">
        <v>25</v>
      </c>
      <c r="D20" s="1" t="s">
        <v>161</v>
      </c>
      <c r="E20" s="1" t="s">
        <v>162</v>
      </c>
      <c r="F20" s="3">
        <v>44846</v>
      </c>
      <c r="G20" s="3">
        <v>44848</v>
      </c>
      <c r="H20" s="1" t="s">
        <v>13</v>
      </c>
      <c r="I20" s="3">
        <f t="shared" si="0"/>
        <v>44726</v>
      </c>
    </row>
    <row r="21" spans="1:9" ht="25.5" x14ac:dyDescent="0.25">
      <c r="A21" s="1">
        <v>20</v>
      </c>
      <c r="B21" s="2" t="s">
        <v>16</v>
      </c>
      <c r="C21" s="1" t="s">
        <v>25</v>
      </c>
      <c r="D21" s="1" t="s">
        <v>163</v>
      </c>
      <c r="E21" s="1" t="s">
        <v>164</v>
      </c>
      <c r="F21" s="3">
        <v>44879</v>
      </c>
      <c r="G21" s="3">
        <v>44882</v>
      </c>
      <c r="H21" s="1" t="s">
        <v>26</v>
      </c>
      <c r="I21" s="3">
        <f t="shared" si="0"/>
        <v>44759</v>
      </c>
    </row>
    <row r="22" spans="1:9" ht="25.5" x14ac:dyDescent="0.25">
      <c r="A22" s="1">
        <v>21</v>
      </c>
      <c r="B22" s="2" t="s">
        <v>27</v>
      </c>
      <c r="C22" s="1" t="s">
        <v>165</v>
      </c>
      <c r="D22" s="1" t="s">
        <v>166</v>
      </c>
      <c r="E22" s="1" t="s">
        <v>167</v>
      </c>
      <c r="F22" s="3">
        <v>44620</v>
      </c>
      <c r="G22" s="3">
        <v>44623</v>
      </c>
      <c r="H22" s="1" t="s">
        <v>168</v>
      </c>
      <c r="I22" s="3">
        <f t="shared" si="0"/>
        <v>44500</v>
      </c>
    </row>
    <row r="23" spans="1:9" ht="25.5" x14ac:dyDescent="0.25">
      <c r="A23" s="1">
        <v>22</v>
      </c>
      <c r="B23" s="2" t="s">
        <v>27</v>
      </c>
      <c r="C23" s="1" t="s">
        <v>165</v>
      </c>
      <c r="D23" s="1" t="s">
        <v>169</v>
      </c>
      <c r="E23" s="1" t="s">
        <v>170</v>
      </c>
      <c r="F23" s="3">
        <v>44844</v>
      </c>
      <c r="G23" s="3">
        <v>44848</v>
      </c>
      <c r="H23" s="1" t="s">
        <v>10</v>
      </c>
      <c r="I23" s="3">
        <f t="shared" si="0"/>
        <v>44724</v>
      </c>
    </row>
    <row r="24" spans="1:9" ht="140.25" hidden="1" x14ac:dyDescent="0.25">
      <c r="A24" s="1">
        <v>23</v>
      </c>
      <c r="B24" s="2" t="s">
        <v>28</v>
      </c>
      <c r="C24" s="1" t="s">
        <v>9</v>
      </c>
      <c r="D24" s="1" t="s">
        <v>171</v>
      </c>
      <c r="E24" s="1" t="s">
        <v>172</v>
      </c>
      <c r="F24" s="3">
        <v>44727</v>
      </c>
      <c r="G24" s="3">
        <v>44730</v>
      </c>
      <c r="H24" s="1" t="s">
        <v>20</v>
      </c>
      <c r="I24" s="3" t="s">
        <v>9</v>
      </c>
    </row>
    <row r="25" spans="1:9" ht="140.25" hidden="1" x14ac:dyDescent="0.25">
      <c r="A25" s="1">
        <v>24</v>
      </c>
      <c r="B25" s="2" t="s">
        <v>28</v>
      </c>
      <c r="C25" s="1" t="s">
        <v>9</v>
      </c>
      <c r="D25" s="1" t="s">
        <v>173</v>
      </c>
      <c r="E25" s="1" t="s">
        <v>174</v>
      </c>
      <c r="F25" s="3">
        <v>44854</v>
      </c>
      <c r="G25" s="3">
        <v>44856</v>
      </c>
      <c r="H25" s="1" t="s">
        <v>20</v>
      </c>
      <c r="I25" s="3" t="s">
        <v>9</v>
      </c>
    </row>
    <row r="26" spans="1:9" ht="76.5" x14ac:dyDescent="0.25">
      <c r="A26" s="1">
        <v>25</v>
      </c>
      <c r="B26" s="2" t="s">
        <v>29</v>
      </c>
      <c r="C26" s="1" t="s">
        <v>9</v>
      </c>
      <c r="D26" s="1" t="s">
        <v>175</v>
      </c>
      <c r="E26" s="1" t="s">
        <v>176</v>
      </c>
      <c r="F26" s="3">
        <v>44825</v>
      </c>
      <c r="G26" s="3">
        <v>44827</v>
      </c>
      <c r="H26" s="1" t="s">
        <v>13</v>
      </c>
      <c r="I26" s="3">
        <f>F26-120</f>
        <v>44705</v>
      </c>
    </row>
    <row r="27" spans="1:9" ht="76.5" x14ac:dyDescent="0.25">
      <c r="A27" s="1">
        <v>26</v>
      </c>
      <c r="B27" s="2" t="s">
        <v>29</v>
      </c>
      <c r="C27" s="1" t="s">
        <v>9</v>
      </c>
      <c r="D27" s="1" t="s">
        <v>177</v>
      </c>
      <c r="E27" s="1" t="s">
        <v>178</v>
      </c>
      <c r="F27" s="3">
        <v>44870</v>
      </c>
      <c r="G27" s="3">
        <v>44875</v>
      </c>
      <c r="H27" s="1" t="s">
        <v>128</v>
      </c>
      <c r="I27" s="3">
        <f>F27-120</f>
        <v>44750</v>
      </c>
    </row>
    <row r="28" spans="1:9" ht="76.5" x14ac:dyDescent="0.25">
      <c r="A28" s="1">
        <v>27</v>
      </c>
      <c r="B28" s="2" t="s">
        <v>29</v>
      </c>
      <c r="C28" s="1"/>
      <c r="D28" s="1" t="s">
        <v>179</v>
      </c>
      <c r="E28" s="1" t="s">
        <v>180</v>
      </c>
      <c r="F28" s="3">
        <v>44676</v>
      </c>
      <c r="G28" s="3">
        <v>44678</v>
      </c>
      <c r="H28" s="1" t="s">
        <v>22</v>
      </c>
      <c r="I28" s="3">
        <f>F28-120</f>
        <v>44556</v>
      </c>
    </row>
    <row r="29" spans="1:9" ht="76.5" x14ac:dyDescent="0.25">
      <c r="A29" s="1">
        <v>28</v>
      </c>
      <c r="B29" s="2" t="s">
        <v>29</v>
      </c>
      <c r="C29" s="1"/>
      <c r="D29" s="1" t="s">
        <v>181</v>
      </c>
      <c r="E29" s="1" t="s">
        <v>182</v>
      </c>
      <c r="F29" s="3">
        <v>44746</v>
      </c>
      <c r="G29" s="3">
        <v>44749</v>
      </c>
      <c r="H29" s="1" t="s">
        <v>20</v>
      </c>
      <c r="I29" s="3">
        <f>F29-120</f>
        <v>44626</v>
      </c>
    </row>
    <row r="30" spans="1:9" ht="25.5" x14ac:dyDescent="0.25">
      <c r="A30" s="1">
        <v>29</v>
      </c>
      <c r="B30" s="2" t="s">
        <v>30</v>
      </c>
      <c r="C30" s="1" t="s">
        <v>9</v>
      </c>
      <c r="D30" s="1" t="s">
        <v>183</v>
      </c>
      <c r="E30" s="1" t="s">
        <v>184</v>
      </c>
      <c r="F30" s="3">
        <v>44725</v>
      </c>
      <c r="G30" s="3">
        <v>44727</v>
      </c>
      <c r="H30" s="1" t="s">
        <v>185</v>
      </c>
      <c r="I30" s="3">
        <f>F30-30</f>
        <v>44695</v>
      </c>
    </row>
    <row r="31" spans="1:9" ht="38.25" x14ac:dyDescent="0.25">
      <c r="A31" s="1">
        <v>30</v>
      </c>
      <c r="B31" s="2" t="s">
        <v>30</v>
      </c>
      <c r="C31" s="1" t="s">
        <v>9</v>
      </c>
      <c r="D31" s="1" t="s">
        <v>186</v>
      </c>
      <c r="E31" s="1" t="s">
        <v>187</v>
      </c>
      <c r="F31" s="3">
        <v>44762</v>
      </c>
      <c r="G31" s="3">
        <v>44763</v>
      </c>
      <c r="H31" s="1" t="s">
        <v>24</v>
      </c>
      <c r="I31" s="3">
        <f>F31-30</f>
        <v>44732</v>
      </c>
    </row>
    <row r="32" spans="1:9" ht="25.5" x14ac:dyDescent="0.25">
      <c r="A32" s="1">
        <v>31</v>
      </c>
      <c r="B32" s="2" t="s">
        <v>30</v>
      </c>
      <c r="C32" s="1" t="s">
        <v>9</v>
      </c>
      <c r="D32" s="1" t="s">
        <v>188</v>
      </c>
      <c r="E32" s="1" t="s">
        <v>189</v>
      </c>
      <c r="F32" s="3">
        <v>44797</v>
      </c>
      <c r="G32" s="3">
        <v>44799</v>
      </c>
      <c r="H32" s="1" t="s">
        <v>38</v>
      </c>
      <c r="I32" s="3">
        <f>F32-30</f>
        <v>44767</v>
      </c>
    </row>
    <row r="33" spans="1:9" ht="25.5" x14ac:dyDescent="0.25">
      <c r="A33" s="1">
        <v>32</v>
      </c>
      <c r="B33" s="2" t="s">
        <v>30</v>
      </c>
      <c r="C33" s="1" t="s">
        <v>9</v>
      </c>
      <c r="D33" s="1" t="s">
        <v>190</v>
      </c>
      <c r="E33" s="1" t="s">
        <v>191</v>
      </c>
      <c r="F33" s="3">
        <v>44816</v>
      </c>
      <c r="G33" s="3">
        <v>44818</v>
      </c>
      <c r="H33" s="1" t="s">
        <v>11</v>
      </c>
      <c r="I33" s="3">
        <f t="shared" ref="I33:I43" si="1">F33-60</f>
        <v>44756</v>
      </c>
    </row>
    <row r="34" spans="1:9" ht="25.5" x14ac:dyDescent="0.25">
      <c r="A34" s="1">
        <v>33</v>
      </c>
      <c r="B34" s="2" t="s">
        <v>30</v>
      </c>
      <c r="C34" s="1" t="s">
        <v>9</v>
      </c>
      <c r="D34" s="1" t="s">
        <v>192</v>
      </c>
      <c r="E34" s="1" t="s">
        <v>42</v>
      </c>
      <c r="F34" s="3">
        <v>44823</v>
      </c>
      <c r="G34" s="3">
        <v>44825</v>
      </c>
      <c r="H34" s="1" t="s">
        <v>41</v>
      </c>
      <c r="I34" s="3">
        <f t="shared" si="1"/>
        <v>44763</v>
      </c>
    </row>
    <row r="35" spans="1:9" ht="25.5" x14ac:dyDescent="0.25">
      <c r="A35" s="1">
        <v>34</v>
      </c>
      <c r="B35" s="2" t="s">
        <v>30</v>
      </c>
      <c r="C35" s="1" t="s">
        <v>9</v>
      </c>
      <c r="D35" s="1" t="s">
        <v>193</v>
      </c>
      <c r="E35" s="1" t="s">
        <v>31</v>
      </c>
      <c r="F35" s="3">
        <v>44837</v>
      </c>
      <c r="G35" s="3">
        <v>44838</v>
      </c>
      <c r="H35" s="1" t="s">
        <v>26</v>
      </c>
      <c r="I35" s="3">
        <f t="shared" si="1"/>
        <v>44777</v>
      </c>
    </row>
    <row r="36" spans="1:9" ht="25.5" x14ac:dyDescent="0.25">
      <c r="A36" s="1">
        <v>35</v>
      </c>
      <c r="B36" s="2" t="s">
        <v>30</v>
      </c>
      <c r="C36" s="1" t="s">
        <v>9</v>
      </c>
      <c r="D36" s="1" t="s">
        <v>194</v>
      </c>
      <c r="E36" s="1" t="s">
        <v>195</v>
      </c>
      <c r="F36" s="3">
        <v>44847</v>
      </c>
      <c r="G36" s="3">
        <v>44848</v>
      </c>
      <c r="H36" s="1" t="s">
        <v>23</v>
      </c>
      <c r="I36" s="3">
        <f t="shared" si="1"/>
        <v>44787</v>
      </c>
    </row>
    <row r="37" spans="1:9" ht="25.5" x14ac:dyDescent="0.25">
      <c r="A37" s="1">
        <v>36</v>
      </c>
      <c r="B37" s="2" t="s">
        <v>30</v>
      </c>
      <c r="C37" s="1" t="s">
        <v>9</v>
      </c>
      <c r="D37" s="1" t="s">
        <v>196</v>
      </c>
      <c r="E37" s="1" t="s">
        <v>197</v>
      </c>
      <c r="F37" s="3">
        <v>44851</v>
      </c>
      <c r="G37" s="3">
        <v>44852</v>
      </c>
      <c r="H37" s="1" t="s">
        <v>12</v>
      </c>
      <c r="I37" s="3">
        <f t="shared" si="1"/>
        <v>44791</v>
      </c>
    </row>
    <row r="38" spans="1:9" ht="25.5" x14ac:dyDescent="0.25">
      <c r="A38" s="1">
        <v>37</v>
      </c>
      <c r="B38" s="2" t="s">
        <v>30</v>
      </c>
      <c r="C38" s="1" t="s">
        <v>9</v>
      </c>
      <c r="D38" s="1" t="s">
        <v>198</v>
      </c>
      <c r="E38" s="1" t="s">
        <v>199</v>
      </c>
      <c r="F38" s="3">
        <v>44859</v>
      </c>
      <c r="G38" s="3">
        <v>44860</v>
      </c>
      <c r="H38" s="1" t="s">
        <v>14</v>
      </c>
      <c r="I38" s="3">
        <f t="shared" si="1"/>
        <v>44799</v>
      </c>
    </row>
    <row r="39" spans="1:9" ht="38.25" x14ac:dyDescent="0.25">
      <c r="A39" s="1">
        <v>38</v>
      </c>
      <c r="B39" s="2" t="s">
        <v>30</v>
      </c>
      <c r="C39" s="1" t="s">
        <v>9</v>
      </c>
      <c r="D39" s="1" t="s">
        <v>200</v>
      </c>
      <c r="E39" s="1" t="s">
        <v>201</v>
      </c>
      <c r="F39" s="3">
        <v>44874</v>
      </c>
      <c r="G39" s="3">
        <v>44875</v>
      </c>
      <c r="H39" s="1" t="s">
        <v>24</v>
      </c>
      <c r="I39" s="3">
        <f t="shared" si="1"/>
        <v>44814</v>
      </c>
    </row>
    <row r="40" spans="1:9" ht="38.25" x14ac:dyDescent="0.25">
      <c r="A40" s="1">
        <v>39</v>
      </c>
      <c r="B40" s="2" t="s">
        <v>30</v>
      </c>
      <c r="C40" s="1" t="s">
        <v>9</v>
      </c>
      <c r="D40" s="1" t="s">
        <v>202</v>
      </c>
      <c r="E40" s="1" t="s">
        <v>203</v>
      </c>
      <c r="F40" s="3">
        <v>44881</v>
      </c>
      <c r="G40" s="3">
        <v>44882</v>
      </c>
      <c r="H40" s="1" t="s">
        <v>43</v>
      </c>
      <c r="I40" s="3">
        <f t="shared" si="1"/>
        <v>44821</v>
      </c>
    </row>
    <row r="41" spans="1:9" ht="38.25" x14ac:dyDescent="0.25">
      <c r="A41" s="1">
        <v>40</v>
      </c>
      <c r="B41" s="2" t="s">
        <v>30</v>
      </c>
      <c r="C41" s="1" t="s">
        <v>9</v>
      </c>
      <c r="D41" s="1" t="s">
        <v>204</v>
      </c>
      <c r="E41" s="1" t="s">
        <v>205</v>
      </c>
      <c r="F41" s="3">
        <v>44882</v>
      </c>
      <c r="G41" s="3">
        <v>44883</v>
      </c>
      <c r="H41" s="1" t="s">
        <v>22</v>
      </c>
      <c r="I41" s="3">
        <f t="shared" si="1"/>
        <v>44822</v>
      </c>
    </row>
    <row r="42" spans="1:9" ht="25.5" x14ac:dyDescent="0.25">
      <c r="A42" s="1">
        <v>41</v>
      </c>
      <c r="B42" s="2" t="s">
        <v>30</v>
      </c>
      <c r="C42" s="1" t="s">
        <v>9</v>
      </c>
      <c r="D42" s="1" t="s">
        <v>206</v>
      </c>
      <c r="E42" s="1" t="s">
        <v>207</v>
      </c>
      <c r="F42" s="3">
        <v>44887</v>
      </c>
      <c r="G42" s="3">
        <v>44888</v>
      </c>
      <c r="H42" s="1" t="s">
        <v>13</v>
      </c>
      <c r="I42" s="3">
        <f t="shared" si="1"/>
        <v>44827</v>
      </c>
    </row>
    <row r="43" spans="1:9" ht="25.5" x14ac:dyDescent="0.25">
      <c r="A43" s="1">
        <v>42</v>
      </c>
      <c r="B43" s="2" t="s">
        <v>30</v>
      </c>
      <c r="C43" s="1" t="s">
        <v>9</v>
      </c>
      <c r="D43" s="1" t="s">
        <v>208</v>
      </c>
      <c r="E43" s="1" t="s">
        <v>209</v>
      </c>
      <c r="F43" s="3">
        <v>44900</v>
      </c>
      <c r="G43" s="3">
        <v>44901</v>
      </c>
      <c r="H43" s="1" t="s">
        <v>22</v>
      </c>
      <c r="I43" s="3">
        <f t="shared" si="1"/>
        <v>44840</v>
      </c>
    </row>
  </sheetData>
  <autoFilter ref="A1:I43"/>
  <conditionalFormatting sqref="D2">
    <cfRule type="duplicateValues" dxfId="8" priority="4"/>
  </conditionalFormatting>
  <conditionalFormatting sqref="D32">
    <cfRule type="duplicateValues" dxfId="7" priority="3"/>
  </conditionalFormatting>
  <conditionalFormatting sqref="D31">
    <cfRule type="duplicateValues" dxfId="6" priority="2"/>
  </conditionalFormatting>
  <conditionalFormatting sqref="D33:D39 D3:D30 D42:D43">
    <cfRule type="duplicateValues" dxfId="5" priority="5"/>
  </conditionalFormatting>
  <conditionalFormatting sqref="D40:D41">
    <cfRule type="duplicateValues" dxfId="4" priority="1"/>
  </conditionalFormatting>
  <pageMargins left="0.25" right="0.25" top="0.75" bottom="0.75" header="0.3" footer="0.3"/>
  <pageSetup paperSize="8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I53"/>
  <sheetViews>
    <sheetView topLeftCell="A35" workbookViewId="0">
      <selection activeCell="E48" sqref="E48"/>
    </sheetView>
  </sheetViews>
  <sheetFormatPr defaultRowHeight="15" x14ac:dyDescent="0.25"/>
  <cols>
    <col min="1" max="1" width="3" bestFit="1" customWidth="1"/>
    <col min="2" max="2" width="27.140625" customWidth="1"/>
    <col min="3" max="3" width="25.140625" customWidth="1"/>
    <col min="4" max="4" width="9.5703125" customWidth="1"/>
    <col min="5" max="5" width="49" customWidth="1"/>
    <col min="6" max="6" width="12.7109375" customWidth="1"/>
    <col min="7" max="7" width="12.42578125" customWidth="1"/>
    <col min="8" max="8" width="12.7109375" customWidth="1"/>
    <col min="9" max="9" width="14.140625" customWidth="1"/>
  </cols>
  <sheetData>
    <row r="1" spans="1:9" ht="102" x14ac:dyDescent="0.25">
      <c r="A1" s="4" t="s">
        <v>0</v>
      </c>
      <c r="B1" s="4" t="s">
        <v>1</v>
      </c>
      <c r="C1" s="4" t="s">
        <v>2</v>
      </c>
      <c r="D1" s="4" t="s">
        <v>74</v>
      </c>
      <c r="E1" s="4" t="s">
        <v>3</v>
      </c>
      <c r="F1" s="6" t="s">
        <v>4</v>
      </c>
      <c r="G1" s="6" t="s">
        <v>5</v>
      </c>
      <c r="H1" s="4" t="s">
        <v>6</v>
      </c>
      <c r="I1" s="5" t="s">
        <v>7</v>
      </c>
    </row>
    <row r="2" spans="1:9" x14ac:dyDescent="0.25">
      <c r="A2" s="1">
        <v>1</v>
      </c>
      <c r="B2" s="2" t="s">
        <v>8</v>
      </c>
      <c r="C2" s="1" t="s">
        <v>9</v>
      </c>
      <c r="D2" s="1" t="s">
        <v>76</v>
      </c>
      <c r="E2" s="1" t="s">
        <v>37</v>
      </c>
      <c r="F2" s="3">
        <v>44977</v>
      </c>
      <c r="G2" s="3">
        <v>44981</v>
      </c>
      <c r="H2" s="1" t="s">
        <v>10</v>
      </c>
      <c r="I2" s="3">
        <f>F2-120</f>
        <v>44857</v>
      </c>
    </row>
    <row r="3" spans="1:9" x14ac:dyDescent="0.25">
      <c r="A3" s="1">
        <v>2</v>
      </c>
      <c r="B3" s="2" t="s">
        <v>8</v>
      </c>
      <c r="C3" s="1" t="s">
        <v>9</v>
      </c>
      <c r="D3" s="1" t="s">
        <v>88</v>
      </c>
      <c r="E3" s="1" t="s">
        <v>45</v>
      </c>
      <c r="F3" s="3">
        <v>45064</v>
      </c>
      <c r="G3" s="3">
        <v>45066</v>
      </c>
      <c r="H3" s="1" t="s">
        <v>32</v>
      </c>
      <c r="I3" s="3">
        <f>F3-120</f>
        <v>44944</v>
      </c>
    </row>
    <row r="4" spans="1:9" x14ac:dyDescent="0.25">
      <c r="A4" s="1">
        <v>3</v>
      </c>
      <c r="B4" s="2" t="s">
        <v>8</v>
      </c>
      <c r="C4" s="1" t="s">
        <v>9</v>
      </c>
      <c r="D4" s="1" t="s">
        <v>231</v>
      </c>
      <c r="E4" s="1" t="s">
        <v>230</v>
      </c>
      <c r="F4" s="3">
        <v>45090</v>
      </c>
      <c r="G4" s="3">
        <v>45092</v>
      </c>
      <c r="H4" s="1" t="s">
        <v>69</v>
      </c>
      <c r="I4" s="3">
        <v>44970</v>
      </c>
    </row>
    <row r="5" spans="1:9" x14ac:dyDescent="0.25">
      <c r="A5" s="1">
        <v>4</v>
      </c>
      <c r="B5" s="2" t="s">
        <v>8</v>
      </c>
      <c r="C5" s="1" t="s">
        <v>9</v>
      </c>
      <c r="D5" s="1" t="s">
        <v>92</v>
      </c>
      <c r="E5" s="1" t="s">
        <v>47</v>
      </c>
      <c r="F5" s="3">
        <v>45148</v>
      </c>
      <c r="G5" s="3">
        <v>45150</v>
      </c>
      <c r="H5" s="1" t="s">
        <v>15</v>
      </c>
      <c r="I5" s="3">
        <f t="shared" ref="I5:I28" si="0">F5-120</f>
        <v>45028</v>
      </c>
    </row>
    <row r="6" spans="1:9" x14ac:dyDescent="0.25">
      <c r="A6" s="1">
        <v>5</v>
      </c>
      <c r="B6" s="2" t="s">
        <v>8</v>
      </c>
      <c r="C6" s="1" t="s">
        <v>9</v>
      </c>
      <c r="D6" s="1" t="s">
        <v>96</v>
      </c>
      <c r="E6" s="1" t="s">
        <v>44</v>
      </c>
      <c r="F6" s="3">
        <v>45175</v>
      </c>
      <c r="G6" s="3">
        <v>45178</v>
      </c>
      <c r="H6" s="1" t="s">
        <v>11</v>
      </c>
      <c r="I6" s="3">
        <f t="shared" si="0"/>
        <v>45055</v>
      </c>
    </row>
    <row r="7" spans="1:9" ht="25.5" x14ac:dyDescent="0.25">
      <c r="A7" s="1">
        <v>6</v>
      </c>
      <c r="B7" s="2" t="s">
        <v>8</v>
      </c>
      <c r="C7" s="1" t="s">
        <v>9</v>
      </c>
      <c r="D7" s="1" t="s">
        <v>100</v>
      </c>
      <c r="E7" s="1" t="s">
        <v>33</v>
      </c>
      <c r="F7" s="3">
        <v>45222</v>
      </c>
      <c r="G7" s="3">
        <v>45225</v>
      </c>
      <c r="H7" s="1" t="s">
        <v>26</v>
      </c>
      <c r="I7" s="3">
        <f t="shared" si="0"/>
        <v>45102</v>
      </c>
    </row>
    <row r="8" spans="1:9" x14ac:dyDescent="0.25">
      <c r="A8" s="1">
        <v>7</v>
      </c>
      <c r="B8" s="2" t="s">
        <v>8</v>
      </c>
      <c r="C8" s="1" t="s">
        <v>9</v>
      </c>
      <c r="D8" s="1" t="s">
        <v>127</v>
      </c>
      <c r="E8" s="13" t="s">
        <v>223</v>
      </c>
      <c r="F8" s="3">
        <v>45238</v>
      </c>
      <c r="G8" s="3">
        <v>45240</v>
      </c>
      <c r="H8" s="1" t="s">
        <v>32</v>
      </c>
      <c r="I8" s="3">
        <f t="shared" si="0"/>
        <v>45118</v>
      </c>
    </row>
    <row r="9" spans="1:9" x14ac:dyDescent="0.25">
      <c r="A9" s="1">
        <v>8</v>
      </c>
      <c r="B9" s="2" t="s">
        <v>8</v>
      </c>
      <c r="C9" s="1" t="s">
        <v>9</v>
      </c>
      <c r="D9" s="1" t="s">
        <v>103</v>
      </c>
      <c r="E9" s="1" t="s">
        <v>46</v>
      </c>
      <c r="F9" s="3">
        <v>45272</v>
      </c>
      <c r="G9" s="3">
        <v>45274</v>
      </c>
      <c r="H9" s="1" t="s">
        <v>14</v>
      </c>
      <c r="I9" s="3">
        <f t="shared" si="0"/>
        <v>45152</v>
      </c>
    </row>
    <row r="10" spans="1:9" x14ac:dyDescent="0.25">
      <c r="A10" s="1">
        <v>9</v>
      </c>
      <c r="B10" s="2" t="s">
        <v>16</v>
      </c>
      <c r="C10" s="1" t="s">
        <v>17</v>
      </c>
      <c r="D10" s="1" t="s">
        <v>84</v>
      </c>
      <c r="E10" s="13" t="s">
        <v>48</v>
      </c>
      <c r="F10" s="3">
        <v>45066</v>
      </c>
      <c r="G10" s="3">
        <v>45072</v>
      </c>
      <c r="H10" s="1" t="s">
        <v>40</v>
      </c>
      <c r="I10" s="3">
        <f t="shared" si="0"/>
        <v>44946</v>
      </c>
    </row>
    <row r="11" spans="1:9" x14ac:dyDescent="0.25">
      <c r="A11" s="1">
        <v>10</v>
      </c>
      <c r="B11" s="2" t="s">
        <v>16</v>
      </c>
      <c r="C11" s="1" t="s">
        <v>17</v>
      </c>
      <c r="D11" s="1" t="s">
        <v>94</v>
      </c>
      <c r="E11" s="1" t="s">
        <v>49</v>
      </c>
      <c r="F11" s="3">
        <v>45189</v>
      </c>
      <c r="G11" s="3">
        <v>45191</v>
      </c>
      <c r="H11" s="1" t="s">
        <v>13</v>
      </c>
      <c r="I11" s="3">
        <f t="shared" si="0"/>
        <v>45069</v>
      </c>
    </row>
    <row r="12" spans="1:9" x14ac:dyDescent="0.25">
      <c r="A12" s="1">
        <v>11</v>
      </c>
      <c r="B12" s="2" t="s">
        <v>16</v>
      </c>
      <c r="C12" s="1" t="s">
        <v>17</v>
      </c>
      <c r="D12" s="1" t="s">
        <v>101</v>
      </c>
      <c r="E12" s="1" t="s">
        <v>50</v>
      </c>
      <c r="F12" s="3">
        <v>45252</v>
      </c>
      <c r="G12" s="3">
        <v>45254</v>
      </c>
      <c r="H12" s="1" t="s">
        <v>22</v>
      </c>
      <c r="I12" s="3">
        <f t="shared" si="0"/>
        <v>45132</v>
      </c>
    </row>
    <row r="13" spans="1:9" ht="25.5" x14ac:dyDescent="0.25">
      <c r="A13" s="1">
        <v>12</v>
      </c>
      <c r="B13" s="2" t="s">
        <v>16</v>
      </c>
      <c r="C13" s="1" t="s">
        <v>51</v>
      </c>
      <c r="D13" s="1" t="s">
        <v>77</v>
      </c>
      <c r="E13" s="1" t="s">
        <v>52</v>
      </c>
      <c r="F13" s="3">
        <v>44985</v>
      </c>
      <c r="G13" s="3">
        <v>44988</v>
      </c>
      <c r="H13" s="1" t="s">
        <v>22</v>
      </c>
      <c r="I13" s="3">
        <f t="shared" si="0"/>
        <v>44865</v>
      </c>
    </row>
    <row r="14" spans="1:9" ht="25.5" x14ac:dyDescent="0.25">
      <c r="A14" s="1">
        <v>13</v>
      </c>
      <c r="B14" s="2" t="s">
        <v>16</v>
      </c>
      <c r="C14" s="1" t="s">
        <v>18</v>
      </c>
      <c r="D14" s="1" t="s">
        <v>78</v>
      </c>
      <c r="E14" s="1" t="s">
        <v>54</v>
      </c>
      <c r="F14" s="3">
        <v>44987</v>
      </c>
      <c r="G14" s="3">
        <v>44990</v>
      </c>
      <c r="H14" s="1" t="s">
        <v>12</v>
      </c>
      <c r="I14" s="3">
        <f t="shared" si="0"/>
        <v>44867</v>
      </c>
    </row>
    <row r="15" spans="1:9" ht="25.5" x14ac:dyDescent="0.25">
      <c r="A15" s="1">
        <v>14</v>
      </c>
      <c r="B15" s="2" t="s">
        <v>16</v>
      </c>
      <c r="C15" s="1" t="s">
        <v>18</v>
      </c>
      <c r="D15" s="1" t="s">
        <v>89</v>
      </c>
      <c r="E15" s="1" t="s">
        <v>53</v>
      </c>
      <c r="F15" s="3">
        <v>45069</v>
      </c>
      <c r="G15" s="3">
        <v>45071</v>
      </c>
      <c r="H15" s="1" t="s">
        <v>10</v>
      </c>
      <c r="I15" s="3">
        <f t="shared" si="0"/>
        <v>44949</v>
      </c>
    </row>
    <row r="16" spans="1:9" ht="51" x14ac:dyDescent="0.25">
      <c r="A16" s="1">
        <v>15</v>
      </c>
      <c r="B16" s="2" t="s">
        <v>16</v>
      </c>
      <c r="C16" s="1" t="s">
        <v>19</v>
      </c>
      <c r="D16" s="1" t="s">
        <v>79</v>
      </c>
      <c r="E16" s="1" t="s">
        <v>55</v>
      </c>
      <c r="F16" s="3">
        <v>45001</v>
      </c>
      <c r="G16" s="3">
        <v>45003</v>
      </c>
      <c r="H16" s="1" t="s">
        <v>11</v>
      </c>
      <c r="I16" s="3">
        <f t="shared" si="0"/>
        <v>44881</v>
      </c>
    </row>
    <row r="17" spans="1:9" ht="51" x14ac:dyDescent="0.25">
      <c r="A17" s="1">
        <v>16</v>
      </c>
      <c r="B17" s="2" t="s">
        <v>16</v>
      </c>
      <c r="C17" s="1" t="s">
        <v>19</v>
      </c>
      <c r="D17" s="1" t="s">
        <v>83</v>
      </c>
      <c r="E17" s="1" t="s">
        <v>57</v>
      </c>
      <c r="F17" s="3">
        <v>45029</v>
      </c>
      <c r="G17" s="3">
        <v>45031</v>
      </c>
      <c r="H17" s="1" t="s">
        <v>22</v>
      </c>
      <c r="I17" s="3">
        <f t="shared" si="0"/>
        <v>44909</v>
      </c>
    </row>
    <row r="18" spans="1:9" ht="51" x14ac:dyDescent="0.25">
      <c r="A18" s="1">
        <v>17</v>
      </c>
      <c r="B18" s="2" t="s">
        <v>16</v>
      </c>
      <c r="C18" s="1" t="s">
        <v>19</v>
      </c>
      <c r="D18" s="1" t="s">
        <v>86</v>
      </c>
      <c r="E18" s="1" t="s">
        <v>56</v>
      </c>
      <c r="F18" s="3">
        <v>45063</v>
      </c>
      <c r="G18" s="3">
        <v>45065</v>
      </c>
      <c r="H18" s="1" t="s">
        <v>70</v>
      </c>
      <c r="I18" s="3">
        <f t="shared" si="0"/>
        <v>44943</v>
      </c>
    </row>
    <row r="19" spans="1:9" x14ac:dyDescent="0.25">
      <c r="A19" s="1">
        <v>18</v>
      </c>
      <c r="B19" s="2" t="s">
        <v>16</v>
      </c>
      <c r="C19" s="1" t="s">
        <v>36</v>
      </c>
      <c r="D19" s="1" t="s">
        <v>93</v>
      </c>
      <c r="E19" s="1" t="s">
        <v>58</v>
      </c>
      <c r="F19" s="3">
        <v>45155</v>
      </c>
      <c r="G19" s="3">
        <v>45157</v>
      </c>
      <c r="H19" s="1" t="s">
        <v>13</v>
      </c>
      <c r="I19" s="3">
        <f t="shared" si="0"/>
        <v>45035</v>
      </c>
    </row>
    <row r="20" spans="1:9" ht="25.5" x14ac:dyDescent="0.25">
      <c r="A20" s="1">
        <v>19</v>
      </c>
      <c r="B20" s="2" t="s">
        <v>16</v>
      </c>
      <c r="C20" s="1" t="s">
        <v>21</v>
      </c>
      <c r="D20" s="1" t="s">
        <v>85</v>
      </c>
      <c r="E20" s="1" t="s">
        <v>61</v>
      </c>
      <c r="F20" s="3">
        <v>45063</v>
      </c>
      <c r="G20" s="3">
        <v>45066</v>
      </c>
      <c r="H20" s="1" t="s">
        <v>41</v>
      </c>
      <c r="I20" s="3">
        <f t="shared" si="0"/>
        <v>44943</v>
      </c>
    </row>
    <row r="21" spans="1:9" ht="25.5" x14ac:dyDescent="0.25">
      <c r="A21" s="1">
        <v>20</v>
      </c>
      <c r="B21" s="2" t="s">
        <v>16</v>
      </c>
      <c r="C21" s="1" t="s">
        <v>21</v>
      </c>
      <c r="D21" s="1" t="s">
        <v>87</v>
      </c>
      <c r="E21" s="1" t="s">
        <v>59</v>
      </c>
      <c r="F21" s="3">
        <v>45064</v>
      </c>
      <c r="G21" s="3">
        <v>45066</v>
      </c>
      <c r="H21" s="1" t="s">
        <v>22</v>
      </c>
      <c r="I21" s="3">
        <f t="shared" si="0"/>
        <v>44944</v>
      </c>
    </row>
    <row r="22" spans="1:9" ht="25.5" x14ac:dyDescent="0.25">
      <c r="A22" s="1">
        <v>21</v>
      </c>
      <c r="B22" s="2" t="s">
        <v>16</v>
      </c>
      <c r="C22" s="1" t="s">
        <v>21</v>
      </c>
      <c r="D22" s="1" t="s">
        <v>90</v>
      </c>
      <c r="E22" s="1" t="s">
        <v>60</v>
      </c>
      <c r="F22" s="3">
        <v>45077</v>
      </c>
      <c r="G22" s="3">
        <v>45079</v>
      </c>
      <c r="H22" s="1" t="s">
        <v>23</v>
      </c>
      <c r="I22" s="3">
        <f t="shared" si="0"/>
        <v>44957</v>
      </c>
    </row>
    <row r="23" spans="1:9" ht="25.5" x14ac:dyDescent="0.25">
      <c r="A23" s="1">
        <v>22</v>
      </c>
      <c r="B23" s="2" t="s">
        <v>16</v>
      </c>
      <c r="C23" s="1" t="s">
        <v>21</v>
      </c>
      <c r="D23" s="1" t="s">
        <v>97</v>
      </c>
      <c r="E23" s="1" t="s">
        <v>240</v>
      </c>
      <c r="F23" s="3">
        <v>45201</v>
      </c>
      <c r="G23" s="3">
        <v>45204</v>
      </c>
      <c r="H23" s="1" t="s">
        <v>10</v>
      </c>
      <c r="I23" s="3">
        <f t="shared" si="0"/>
        <v>45081</v>
      </c>
    </row>
    <row r="24" spans="1:9" ht="25.5" x14ac:dyDescent="0.25">
      <c r="A24" s="1">
        <v>23</v>
      </c>
      <c r="B24" s="2" t="s">
        <v>16</v>
      </c>
      <c r="C24" s="1" t="s">
        <v>25</v>
      </c>
      <c r="D24" s="1" t="s">
        <v>75</v>
      </c>
      <c r="E24" s="1" t="s">
        <v>62</v>
      </c>
      <c r="F24" s="3">
        <v>44975</v>
      </c>
      <c r="G24" s="3">
        <v>44978</v>
      </c>
      <c r="H24" s="1" t="s">
        <v>26</v>
      </c>
      <c r="I24" s="3">
        <f t="shared" si="0"/>
        <v>44855</v>
      </c>
    </row>
    <row r="25" spans="1:9" ht="25.5" x14ac:dyDescent="0.25">
      <c r="A25" s="1">
        <v>24</v>
      </c>
      <c r="B25" s="2" t="s">
        <v>16</v>
      </c>
      <c r="C25" s="1" t="s">
        <v>25</v>
      </c>
      <c r="D25" s="1" t="s">
        <v>81</v>
      </c>
      <c r="E25" s="1" t="s">
        <v>63</v>
      </c>
      <c r="F25" s="3">
        <v>45040</v>
      </c>
      <c r="G25" s="3">
        <v>45042</v>
      </c>
      <c r="H25" s="1" t="s">
        <v>22</v>
      </c>
      <c r="I25" s="3">
        <f t="shared" si="0"/>
        <v>44920</v>
      </c>
    </row>
    <row r="26" spans="1:9" ht="25.5" x14ac:dyDescent="0.25">
      <c r="A26" s="1">
        <v>25</v>
      </c>
      <c r="B26" s="2" t="s">
        <v>16</v>
      </c>
      <c r="C26" s="1" t="s">
        <v>25</v>
      </c>
      <c r="D26" s="1" t="s">
        <v>95</v>
      </c>
      <c r="E26" s="1" t="s">
        <v>64</v>
      </c>
      <c r="F26" s="3">
        <v>45245</v>
      </c>
      <c r="G26" s="3">
        <v>45247</v>
      </c>
      <c r="H26" s="1" t="s">
        <v>10</v>
      </c>
      <c r="I26" s="3">
        <f t="shared" si="0"/>
        <v>45125</v>
      </c>
    </row>
    <row r="27" spans="1:9" ht="25.5" x14ac:dyDescent="0.25">
      <c r="A27" s="1">
        <v>26</v>
      </c>
      <c r="B27" s="2" t="s">
        <v>27</v>
      </c>
      <c r="C27" s="1" t="s">
        <v>39</v>
      </c>
      <c r="D27" s="1" t="s">
        <v>80</v>
      </c>
      <c r="E27" s="1" t="s">
        <v>65</v>
      </c>
      <c r="F27" s="3">
        <v>45012</v>
      </c>
      <c r="G27" s="3">
        <v>45014</v>
      </c>
      <c r="H27" s="1" t="s">
        <v>12</v>
      </c>
      <c r="I27" s="3">
        <f t="shared" si="0"/>
        <v>44892</v>
      </c>
    </row>
    <row r="28" spans="1:9" ht="25.5" x14ac:dyDescent="0.25">
      <c r="A28" s="1">
        <v>27</v>
      </c>
      <c r="B28" s="2" t="s">
        <v>27</v>
      </c>
      <c r="C28" s="1" t="s">
        <v>39</v>
      </c>
      <c r="D28" s="1" t="s">
        <v>98</v>
      </c>
      <c r="E28" s="1" t="s">
        <v>35</v>
      </c>
      <c r="F28" s="3">
        <v>45215</v>
      </c>
      <c r="G28" s="3">
        <v>45219</v>
      </c>
      <c r="H28" s="1" t="s">
        <v>10</v>
      </c>
      <c r="I28" s="3">
        <f t="shared" si="0"/>
        <v>45095</v>
      </c>
    </row>
    <row r="29" spans="1:9" ht="140.25" x14ac:dyDescent="0.25">
      <c r="A29" s="1">
        <v>28</v>
      </c>
      <c r="B29" s="2" t="s">
        <v>28</v>
      </c>
      <c r="C29" s="1" t="s">
        <v>9</v>
      </c>
      <c r="D29" s="1" t="s">
        <v>225</v>
      </c>
      <c r="E29" s="1" t="s">
        <v>224</v>
      </c>
      <c r="F29" s="3">
        <v>45091</v>
      </c>
      <c r="G29" s="3">
        <v>45094</v>
      </c>
      <c r="H29" s="1" t="s">
        <v>20</v>
      </c>
      <c r="I29" s="3" t="s">
        <v>9</v>
      </c>
    </row>
    <row r="30" spans="1:9" ht="140.25" hidden="1" x14ac:dyDescent="0.25">
      <c r="A30" s="1">
        <v>29</v>
      </c>
      <c r="B30" s="2" t="s">
        <v>28</v>
      </c>
      <c r="C30" s="1" t="s">
        <v>9</v>
      </c>
      <c r="D30" s="1" t="s">
        <v>227</v>
      </c>
      <c r="E30" s="1" t="s">
        <v>234</v>
      </c>
      <c r="F30" s="3">
        <v>45134</v>
      </c>
      <c r="G30" s="3">
        <v>45135</v>
      </c>
      <c r="H30" s="1" t="s">
        <v>20</v>
      </c>
      <c r="I30" s="3" t="s">
        <v>9</v>
      </c>
    </row>
    <row r="31" spans="1:9" ht="140.25" x14ac:dyDescent="0.25">
      <c r="A31" s="1">
        <v>30</v>
      </c>
      <c r="B31" s="2" t="s">
        <v>28</v>
      </c>
      <c r="C31" s="1" t="s">
        <v>9</v>
      </c>
      <c r="D31" s="1" t="s">
        <v>99</v>
      </c>
      <c r="E31" s="1" t="s">
        <v>34</v>
      </c>
      <c r="F31" s="3">
        <v>45218</v>
      </c>
      <c r="G31" s="3">
        <v>45219</v>
      </c>
      <c r="H31" s="1" t="s">
        <v>20</v>
      </c>
      <c r="I31" s="3" t="s">
        <v>9</v>
      </c>
    </row>
    <row r="32" spans="1:9" ht="76.5" x14ac:dyDescent="0.25">
      <c r="A32" s="1">
        <v>31</v>
      </c>
      <c r="B32" s="2" t="s">
        <v>29</v>
      </c>
      <c r="C32" s="1" t="s">
        <v>9</v>
      </c>
      <c r="D32" s="1" t="s">
        <v>82</v>
      </c>
      <c r="E32" s="1" t="s">
        <v>68</v>
      </c>
      <c r="F32" s="3">
        <v>45021</v>
      </c>
      <c r="G32" s="3">
        <v>45024</v>
      </c>
      <c r="H32" s="1" t="s">
        <v>15</v>
      </c>
      <c r="I32" s="3">
        <f>F32-120</f>
        <v>44901</v>
      </c>
    </row>
    <row r="33" spans="1:9" ht="76.5" x14ac:dyDescent="0.25">
      <c r="A33" s="1">
        <v>32</v>
      </c>
      <c r="B33" s="2" t="s">
        <v>29</v>
      </c>
      <c r="C33" s="1" t="s">
        <v>9</v>
      </c>
      <c r="D33" s="1" t="s">
        <v>91</v>
      </c>
      <c r="E33" s="1" t="s">
        <v>67</v>
      </c>
      <c r="F33" s="3">
        <v>45117</v>
      </c>
      <c r="G33" s="3">
        <v>45120</v>
      </c>
      <c r="H33" s="1" t="s">
        <v>20</v>
      </c>
      <c r="I33" s="3">
        <f>F33-120</f>
        <v>44997</v>
      </c>
    </row>
    <row r="34" spans="1:9" ht="76.5" x14ac:dyDescent="0.25">
      <c r="A34" s="1">
        <v>33</v>
      </c>
      <c r="B34" s="2" t="s">
        <v>29</v>
      </c>
      <c r="C34" s="1" t="s">
        <v>9</v>
      </c>
      <c r="D34" s="1" t="s">
        <v>102</v>
      </c>
      <c r="E34" s="1" t="s">
        <v>66</v>
      </c>
      <c r="F34" s="3">
        <v>45235</v>
      </c>
      <c r="G34" s="3">
        <v>45240</v>
      </c>
      <c r="H34" s="1" t="s">
        <v>32</v>
      </c>
      <c r="I34" s="3">
        <f>F34-120</f>
        <v>45115</v>
      </c>
    </row>
    <row r="35" spans="1:9" ht="25.5" x14ac:dyDescent="0.25">
      <c r="A35" s="1">
        <v>34</v>
      </c>
      <c r="B35" s="2" t="s">
        <v>30</v>
      </c>
      <c r="C35" s="1" t="s">
        <v>9</v>
      </c>
      <c r="D35" s="1" t="s">
        <v>116</v>
      </c>
      <c r="E35" s="1" t="s">
        <v>210</v>
      </c>
      <c r="F35" s="3">
        <v>44986</v>
      </c>
      <c r="G35" s="3">
        <v>44987</v>
      </c>
      <c r="H35" s="1" t="s">
        <v>23</v>
      </c>
      <c r="I35" s="3">
        <f t="shared" ref="I35:I53" si="1">F35-60</f>
        <v>44926</v>
      </c>
    </row>
    <row r="36" spans="1:9" ht="25.5" x14ac:dyDescent="0.25">
      <c r="A36" s="1">
        <v>35</v>
      </c>
      <c r="B36" s="2" t="s">
        <v>30</v>
      </c>
      <c r="C36" s="1" t="s">
        <v>9</v>
      </c>
      <c r="D36" s="1" t="s">
        <v>226</v>
      </c>
      <c r="E36" s="1" t="s">
        <v>211</v>
      </c>
      <c r="F36" s="3">
        <v>45000</v>
      </c>
      <c r="G36" s="3">
        <v>45001</v>
      </c>
      <c r="H36" s="1" t="s">
        <v>22</v>
      </c>
      <c r="I36" s="3">
        <f t="shared" si="1"/>
        <v>44940</v>
      </c>
    </row>
    <row r="37" spans="1:9" ht="25.5" x14ac:dyDescent="0.25">
      <c r="A37" s="1">
        <v>36</v>
      </c>
      <c r="B37" s="2" t="s">
        <v>30</v>
      </c>
      <c r="C37" s="1" t="s">
        <v>9</v>
      </c>
      <c r="D37" s="1" t="s">
        <v>229</v>
      </c>
      <c r="E37" s="1" t="s">
        <v>228</v>
      </c>
      <c r="F37" s="14">
        <v>45014</v>
      </c>
      <c r="G37" s="14">
        <v>45015</v>
      </c>
      <c r="H37" s="13" t="s">
        <v>12</v>
      </c>
      <c r="I37" s="14">
        <f t="shared" si="1"/>
        <v>44954</v>
      </c>
    </row>
    <row r="38" spans="1:9" ht="25.5" x14ac:dyDescent="0.25">
      <c r="A38" s="1">
        <v>37</v>
      </c>
      <c r="B38" s="2" t="s">
        <v>30</v>
      </c>
      <c r="C38" s="1" t="s">
        <v>9</v>
      </c>
      <c r="D38" s="1" t="s">
        <v>114</v>
      </c>
      <c r="E38" s="1" t="s">
        <v>213</v>
      </c>
      <c r="F38" s="3">
        <v>45014</v>
      </c>
      <c r="G38" s="3">
        <v>45015</v>
      </c>
      <c r="H38" s="1" t="s">
        <v>13</v>
      </c>
      <c r="I38" s="3">
        <f t="shared" si="1"/>
        <v>44954</v>
      </c>
    </row>
    <row r="39" spans="1:9" ht="25.5" x14ac:dyDescent="0.25">
      <c r="A39" s="1">
        <v>38</v>
      </c>
      <c r="B39" s="2" t="s">
        <v>30</v>
      </c>
      <c r="C39" s="1" t="s">
        <v>9</v>
      </c>
      <c r="D39" s="1" t="s">
        <v>113</v>
      </c>
      <c r="E39" s="1" t="s">
        <v>214</v>
      </c>
      <c r="F39" s="3">
        <v>45043</v>
      </c>
      <c r="G39" s="3">
        <v>45044</v>
      </c>
      <c r="H39" s="1" t="s">
        <v>38</v>
      </c>
      <c r="I39" s="3">
        <f t="shared" si="1"/>
        <v>44983</v>
      </c>
    </row>
    <row r="40" spans="1:9" ht="25.5" x14ac:dyDescent="0.25">
      <c r="A40" s="1">
        <v>39</v>
      </c>
      <c r="B40" s="2" t="s">
        <v>30</v>
      </c>
      <c r="C40" s="1" t="s">
        <v>9</v>
      </c>
      <c r="D40" s="1" t="s">
        <v>236</v>
      </c>
      <c r="E40" s="1" t="s">
        <v>232</v>
      </c>
      <c r="F40" s="3">
        <v>45064</v>
      </c>
      <c r="G40" s="3">
        <v>45066</v>
      </c>
      <c r="H40" s="1" t="s">
        <v>32</v>
      </c>
      <c r="I40" s="3">
        <f t="shared" si="1"/>
        <v>45004</v>
      </c>
    </row>
    <row r="41" spans="1:9" ht="25.5" x14ac:dyDescent="0.25">
      <c r="A41" s="1">
        <v>40</v>
      </c>
      <c r="B41" s="2" t="s">
        <v>30</v>
      </c>
      <c r="C41" s="1" t="s">
        <v>9</v>
      </c>
      <c r="D41" s="1" t="s">
        <v>106</v>
      </c>
      <c r="E41" s="1" t="s">
        <v>220</v>
      </c>
      <c r="F41" s="3">
        <v>45075</v>
      </c>
      <c r="G41" s="3">
        <v>45076</v>
      </c>
      <c r="H41" s="1" t="s">
        <v>26</v>
      </c>
      <c r="I41" s="3">
        <f t="shared" si="1"/>
        <v>45015</v>
      </c>
    </row>
    <row r="42" spans="1:9" ht="38.25" x14ac:dyDescent="0.25">
      <c r="A42" s="1">
        <v>41</v>
      </c>
      <c r="B42" s="2" t="s">
        <v>30</v>
      </c>
      <c r="C42" s="1" t="s">
        <v>9</v>
      </c>
      <c r="D42" s="1" t="s">
        <v>111</v>
      </c>
      <c r="E42" s="1" t="s">
        <v>216</v>
      </c>
      <c r="F42" s="3">
        <v>45082</v>
      </c>
      <c r="G42" s="3">
        <v>45084</v>
      </c>
      <c r="H42" s="1" t="s">
        <v>71</v>
      </c>
      <c r="I42" s="3">
        <f t="shared" si="1"/>
        <v>45022</v>
      </c>
    </row>
    <row r="43" spans="1:9" ht="25.5" x14ac:dyDescent="0.25">
      <c r="A43" s="1">
        <v>42</v>
      </c>
      <c r="B43" s="2" t="s">
        <v>30</v>
      </c>
      <c r="C43" s="1" t="s">
        <v>9</v>
      </c>
      <c r="D43" s="1" t="s">
        <v>112</v>
      </c>
      <c r="E43" s="1" t="s">
        <v>215</v>
      </c>
      <c r="F43" s="3">
        <v>45096</v>
      </c>
      <c r="G43" s="3">
        <v>45097</v>
      </c>
      <c r="H43" s="1" t="s">
        <v>10</v>
      </c>
      <c r="I43" s="3">
        <f t="shared" si="1"/>
        <v>45036</v>
      </c>
    </row>
    <row r="44" spans="1:9" ht="25.5" x14ac:dyDescent="0.25">
      <c r="A44" s="1">
        <v>43</v>
      </c>
      <c r="B44" s="2" t="s">
        <v>30</v>
      </c>
      <c r="C44" s="1" t="s">
        <v>9</v>
      </c>
      <c r="D44" s="1" t="s">
        <v>110</v>
      </c>
      <c r="E44" s="1" t="s">
        <v>217</v>
      </c>
      <c r="F44" s="3">
        <v>45104</v>
      </c>
      <c r="G44" s="3">
        <v>45105</v>
      </c>
      <c r="H44" s="1" t="s">
        <v>43</v>
      </c>
      <c r="I44" s="3">
        <f t="shared" si="1"/>
        <v>45044</v>
      </c>
    </row>
    <row r="45" spans="1:9" ht="38.25" x14ac:dyDescent="0.25">
      <c r="A45" s="1">
        <v>44</v>
      </c>
      <c r="B45" s="2" t="s">
        <v>30</v>
      </c>
      <c r="C45" s="1" t="s">
        <v>9</v>
      </c>
      <c r="D45" s="1" t="s">
        <v>237</v>
      </c>
      <c r="E45" s="1" t="s">
        <v>235</v>
      </c>
      <c r="F45" s="3">
        <v>45134</v>
      </c>
      <c r="G45" s="3">
        <v>45135</v>
      </c>
      <c r="H45" s="1" t="s">
        <v>20</v>
      </c>
      <c r="I45" s="3">
        <f t="shared" si="1"/>
        <v>45074</v>
      </c>
    </row>
    <row r="46" spans="1:9" ht="25.5" x14ac:dyDescent="0.25">
      <c r="A46" s="1">
        <v>45</v>
      </c>
      <c r="B46" s="2" t="s">
        <v>30</v>
      </c>
      <c r="C46" s="1" t="s">
        <v>9</v>
      </c>
      <c r="D46" s="1" t="s">
        <v>109</v>
      </c>
      <c r="E46" s="1" t="s">
        <v>218</v>
      </c>
      <c r="F46" s="3">
        <v>45187</v>
      </c>
      <c r="G46" s="3">
        <v>45188</v>
      </c>
      <c r="H46" s="1" t="s">
        <v>41</v>
      </c>
      <c r="I46" s="3">
        <f t="shared" si="1"/>
        <v>45127</v>
      </c>
    </row>
    <row r="47" spans="1:9" ht="38.25" x14ac:dyDescent="0.25">
      <c r="A47" s="1">
        <v>46</v>
      </c>
      <c r="B47" s="2" t="s">
        <v>30</v>
      </c>
      <c r="C47" s="1" t="s">
        <v>9</v>
      </c>
      <c r="D47" s="1" t="s">
        <v>241</v>
      </c>
      <c r="E47" s="1" t="s">
        <v>239</v>
      </c>
      <c r="F47" s="3">
        <v>45188</v>
      </c>
      <c r="G47" s="3">
        <v>45190</v>
      </c>
      <c r="H47" s="1" t="s">
        <v>32</v>
      </c>
      <c r="I47" s="3">
        <f t="shared" si="1"/>
        <v>45128</v>
      </c>
    </row>
    <row r="48" spans="1:9" ht="25.5" x14ac:dyDescent="0.25">
      <c r="A48" s="1">
        <v>47</v>
      </c>
      <c r="B48" s="2" t="s">
        <v>30</v>
      </c>
      <c r="C48" s="1" t="s">
        <v>9</v>
      </c>
      <c r="D48" s="1" t="s">
        <v>242</v>
      </c>
      <c r="E48" s="1" t="s">
        <v>238</v>
      </c>
      <c r="F48" s="3">
        <v>45194</v>
      </c>
      <c r="G48" s="3">
        <v>45196</v>
      </c>
      <c r="H48" s="1" t="s">
        <v>13</v>
      </c>
      <c r="I48" s="3">
        <f t="shared" si="1"/>
        <v>45134</v>
      </c>
    </row>
    <row r="49" spans="1:9" ht="25.5" x14ac:dyDescent="0.25">
      <c r="A49" s="1">
        <v>48</v>
      </c>
      <c r="B49" s="2" t="s">
        <v>30</v>
      </c>
      <c r="C49" s="1" t="s">
        <v>9</v>
      </c>
      <c r="D49" s="1" t="s">
        <v>108</v>
      </c>
      <c r="E49" s="1" t="s">
        <v>233</v>
      </c>
      <c r="F49" s="3">
        <v>45195</v>
      </c>
      <c r="G49" s="3">
        <v>45196</v>
      </c>
      <c r="H49" s="1" t="s">
        <v>11</v>
      </c>
      <c r="I49" s="3">
        <f t="shared" si="1"/>
        <v>45135</v>
      </c>
    </row>
    <row r="50" spans="1:9" ht="25.5" x14ac:dyDescent="0.25">
      <c r="A50" s="1">
        <v>49</v>
      </c>
      <c r="B50" s="2" t="s">
        <v>30</v>
      </c>
      <c r="C50" s="1" t="s">
        <v>9</v>
      </c>
      <c r="D50" s="1" t="s">
        <v>107</v>
      </c>
      <c r="E50" s="1" t="s">
        <v>219</v>
      </c>
      <c r="F50" s="3">
        <v>45203</v>
      </c>
      <c r="G50" s="3">
        <v>45204</v>
      </c>
      <c r="H50" s="1" t="s">
        <v>12</v>
      </c>
      <c r="I50" s="3">
        <f t="shared" si="1"/>
        <v>45143</v>
      </c>
    </row>
    <row r="51" spans="1:9" ht="25.5" x14ac:dyDescent="0.25">
      <c r="A51" s="1">
        <v>50</v>
      </c>
      <c r="B51" s="2" t="s">
        <v>30</v>
      </c>
      <c r="C51" s="1" t="s">
        <v>9</v>
      </c>
      <c r="D51" s="1" t="s">
        <v>105</v>
      </c>
      <c r="E51" s="1" t="s">
        <v>221</v>
      </c>
      <c r="F51" s="3">
        <v>45237</v>
      </c>
      <c r="G51" s="3">
        <v>45238</v>
      </c>
      <c r="H51" s="1" t="s">
        <v>15</v>
      </c>
      <c r="I51" s="3">
        <f t="shared" si="1"/>
        <v>45177</v>
      </c>
    </row>
    <row r="52" spans="1:9" ht="67.5" customHeight="1" x14ac:dyDescent="0.25">
      <c r="A52" s="1">
        <v>51</v>
      </c>
      <c r="B52" s="2" t="s">
        <v>30</v>
      </c>
      <c r="C52" s="1" t="s">
        <v>9</v>
      </c>
      <c r="D52" s="1" t="s">
        <v>115</v>
      </c>
      <c r="E52" s="1" t="s">
        <v>212</v>
      </c>
      <c r="F52" s="3">
        <v>45265</v>
      </c>
      <c r="G52" s="3">
        <v>45266</v>
      </c>
      <c r="H52" s="1" t="s">
        <v>73</v>
      </c>
      <c r="I52" s="3">
        <f t="shared" si="1"/>
        <v>45205</v>
      </c>
    </row>
    <row r="53" spans="1:9" ht="25.5" x14ac:dyDescent="0.25">
      <c r="A53" s="1">
        <v>52</v>
      </c>
      <c r="B53" s="2" t="s">
        <v>30</v>
      </c>
      <c r="C53" s="1" t="s">
        <v>9</v>
      </c>
      <c r="D53" s="1" t="s">
        <v>104</v>
      </c>
      <c r="E53" s="1" t="s">
        <v>222</v>
      </c>
      <c r="F53" s="3">
        <v>45265</v>
      </c>
      <c r="G53" s="3">
        <v>45266</v>
      </c>
      <c r="H53" s="1" t="s">
        <v>14</v>
      </c>
      <c r="I53" s="3">
        <f t="shared" si="1"/>
        <v>45205</v>
      </c>
    </row>
  </sheetData>
  <autoFilter ref="A1:I53"/>
  <sortState ref="A2:I53">
    <sortCondition ref="B2:B53"/>
    <sortCondition ref="C2:C53"/>
    <sortCondition ref="F2:F53"/>
  </sortState>
  <pageMargins left="0.25" right="0.25" top="0.75" bottom="0.75" header="0.3" footer="0.3"/>
  <pageSetup paperSize="8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14"/>
  <sheetViews>
    <sheetView tabSelected="1" topLeftCell="A2" workbookViewId="0">
      <selection activeCell="B11" sqref="B11"/>
    </sheetView>
  </sheetViews>
  <sheetFormatPr defaultRowHeight="15" x14ac:dyDescent="0.25"/>
  <cols>
    <col min="1" max="1" width="3" bestFit="1" customWidth="1"/>
    <col min="2" max="2" width="27.140625" customWidth="1"/>
    <col min="3" max="3" width="25.140625" customWidth="1"/>
    <col min="4" max="4" width="9.5703125" hidden="1" customWidth="1"/>
    <col min="5" max="5" width="49" customWidth="1"/>
    <col min="6" max="6" width="12.7109375" customWidth="1"/>
    <col min="7" max="7" width="12.42578125" customWidth="1"/>
    <col min="8" max="8" width="12.7109375" customWidth="1"/>
    <col min="9" max="9" width="14.140625" customWidth="1"/>
  </cols>
  <sheetData>
    <row r="1" spans="1:9" ht="102" x14ac:dyDescent="0.25">
      <c r="A1" s="4" t="s">
        <v>0</v>
      </c>
      <c r="B1" s="4" t="s">
        <v>1</v>
      </c>
      <c r="C1" s="4" t="s">
        <v>2</v>
      </c>
      <c r="D1" s="4" t="s">
        <v>74</v>
      </c>
      <c r="E1" s="4" t="s">
        <v>3</v>
      </c>
      <c r="F1" s="6" t="s">
        <v>4</v>
      </c>
      <c r="G1" s="6" t="s">
        <v>5</v>
      </c>
      <c r="H1" s="4" t="s">
        <v>6</v>
      </c>
      <c r="I1" s="5" t="s">
        <v>7</v>
      </c>
    </row>
    <row r="2" spans="1:9" ht="25.5" x14ac:dyDescent="0.25">
      <c r="A2" s="1">
        <v>1</v>
      </c>
      <c r="B2" s="2" t="s">
        <v>30</v>
      </c>
      <c r="C2" s="1" t="s">
        <v>9</v>
      </c>
      <c r="D2" s="1" t="s">
        <v>284</v>
      </c>
      <c r="E2" s="1" t="s">
        <v>245</v>
      </c>
      <c r="F2" s="3">
        <v>45377</v>
      </c>
      <c r="G2" s="3">
        <v>45378</v>
      </c>
      <c r="H2" s="1" t="s">
        <v>38</v>
      </c>
      <c r="I2" s="3">
        <f>F2-60</f>
        <v>45317</v>
      </c>
    </row>
    <row r="3" spans="1:9" ht="25.5" x14ac:dyDescent="0.25">
      <c r="A3" s="1">
        <v>2</v>
      </c>
      <c r="B3" s="2" t="s">
        <v>30</v>
      </c>
      <c r="C3" s="1" t="s">
        <v>9</v>
      </c>
      <c r="D3" s="1" t="s">
        <v>285</v>
      </c>
      <c r="E3" s="1" t="s">
        <v>246</v>
      </c>
      <c r="F3" s="3">
        <v>45406</v>
      </c>
      <c r="G3" s="3">
        <v>45407</v>
      </c>
      <c r="H3" s="1" t="s">
        <v>10</v>
      </c>
      <c r="I3" s="3">
        <f>F3-60</f>
        <v>45346</v>
      </c>
    </row>
    <row r="4" spans="1:9" ht="25.5" x14ac:dyDescent="0.25">
      <c r="A4" s="1">
        <v>3</v>
      </c>
      <c r="B4" s="2" t="s">
        <v>30</v>
      </c>
      <c r="C4" s="1" t="s">
        <v>9</v>
      </c>
      <c r="D4" s="1" t="s">
        <v>286</v>
      </c>
      <c r="E4" s="1" t="s">
        <v>247</v>
      </c>
      <c r="F4" s="3">
        <v>45551</v>
      </c>
      <c r="G4" s="3">
        <v>45552</v>
      </c>
      <c r="H4" s="1" t="s">
        <v>254</v>
      </c>
      <c r="I4" s="3">
        <f>F4-60</f>
        <v>45491</v>
      </c>
    </row>
    <row r="5" spans="1:9" ht="25.5" x14ac:dyDescent="0.25">
      <c r="A5" s="1">
        <v>4</v>
      </c>
      <c r="B5" s="2" t="s">
        <v>30</v>
      </c>
      <c r="C5" s="1" t="s">
        <v>9</v>
      </c>
      <c r="D5" s="1" t="s">
        <v>287</v>
      </c>
      <c r="E5" s="1" t="s">
        <v>248</v>
      </c>
      <c r="F5" s="3">
        <v>45559</v>
      </c>
      <c r="G5" s="3">
        <v>45560</v>
      </c>
      <c r="H5" s="1" t="s">
        <v>41</v>
      </c>
      <c r="I5" s="3">
        <f>F5-60</f>
        <v>45499</v>
      </c>
    </row>
    <row r="6" spans="1:9" ht="140.25" x14ac:dyDescent="0.25">
      <c r="A6" s="1">
        <v>5</v>
      </c>
      <c r="B6" s="2" t="s">
        <v>28</v>
      </c>
      <c r="C6" s="1" t="s">
        <v>9</v>
      </c>
      <c r="D6" s="1" t="s">
        <v>283</v>
      </c>
      <c r="E6" s="1" t="s">
        <v>243</v>
      </c>
      <c r="F6" s="3">
        <v>45566</v>
      </c>
      <c r="G6" s="3">
        <v>45595</v>
      </c>
      <c r="H6" s="1" t="s">
        <v>20</v>
      </c>
      <c r="I6" s="3" t="s">
        <v>9</v>
      </c>
    </row>
    <row r="7" spans="1:9" ht="25.5" x14ac:dyDescent="0.25">
      <c r="A7" s="1">
        <v>6</v>
      </c>
      <c r="B7" s="2" t="s">
        <v>30</v>
      </c>
      <c r="C7" s="1" t="s">
        <v>9</v>
      </c>
      <c r="D7" s="1" t="s">
        <v>289</v>
      </c>
      <c r="E7" s="1" t="s">
        <v>249</v>
      </c>
      <c r="F7" s="3">
        <v>45568</v>
      </c>
      <c r="G7" s="3">
        <v>45569</v>
      </c>
      <c r="H7" s="1" t="s">
        <v>23</v>
      </c>
      <c r="I7" s="3">
        <f>F7-60</f>
        <v>45508</v>
      </c>
    </row>
    <row r="8" spans="1:9" ht="25.5" x14ac:dyDescent="0.25">
      <c r="A8" s="1">
        <v>7</v>
      </c>
      <c r="B8" s="2" t="s">
        <v>30</v>
      </c>
      <c r="C8" s="1" t="s">
        <v>9</v>
      </c>
      <c r="D8" s="1" t="s">
        <v>288</v>
      </c>
      <c r="E8" s="1" t="s">
        <v>279</v>
      </c>
      <c r="F8" s="3">
        <v>45587</v>
      </c>
      <c r="G8" s="3">
        <v>45588</v>
      </c>
      <c r="H8" s="1" t="s">
        <v>256</v>
      </c>
      <c r="I8" s="3">
        <f>F8-60</f>
        <v>45527</v>
      </c>
    </row>
    <row r="9" spans="1:9" ht="25.5" x14ac:dyDescent="0.25">
      <c r="A9" s="1">
        <v>8</v>
      </c>
      <c r="B9" s="2" t="s">
        <v>16</v>
      </c>
      <c r="C9" s="1" t="s">
        <v>21</v>
      </c>
      <c r="D9" s="1" t="s">
        <v>117</v>
      </c>
      <c r="E9" s="1" t="s">
        <v>72</v>
      </c>
      <c r="F9" s="3">
        <v>45600</v>
      </c>
      <c r="G9" s="3">
        <v>45603</v>
      </c>
      <c r="H9" s="1" t="s">
        <v>10</v>
      </c>
      <c r="I9" s="3">
        <f>F9-120</f>
        <v>45480</v>
      </c>
    </row>
    <row r="10" spans="1:9" ht="76.5" x14ac:dyDescent="0.25">
      <c r="A10" s="1">
        <v>9</v>
      </c>
      <c r="B10" s="2" t="s">
        <v>29</v>
      </c>
      <c r="C10" s="1" t="s">
        <v>9</v>
      </c>
      <c r="D10" s="1" t="s">
        <v>118</v>
      </c>
      <c r="E10" s="1" t="s">
        <v>244</v>
      </c>
      <c r="F10" s="3">
        <v>45601</v>
      </c>
      <c r="G10" s="3">
        <v>45606</v>
      </c>
      <c r="H10" s="1" t="s">
        <v>32</v>
      </c>
      <c r="I10" s="3">
        <f>F10-120</f>
        <v>45481</v>
      </c>
    </row>
    <row r="11" spans="1:9" ht="25.5" x14ac:dyDescent="0.25">
      <c r="A11" s="1">
        <v>10</v>
      </c>
      <c r="B11" s="2" t="s">
        <v>30</v>
      </c>
      <c r="C11" s="1" t="s">
        <v>9</v>
      </c>
      <c r="D11" s="1" t="s">
        <v>290</v>
      </c>
      <c r="E11" s="1" t="s">
        <v>251</v>
      </c>
      <c r="F11" s="3">
        <v>45616</v>
      </c>
      <c r="G11" s="3">
        <v>45617</v>
      </c>
      <c r="H11" s="1" t="s">
        <v>12</v>
      </c>
      <c r="I11" s="3">
        <f>F11-60</f>
        <v>45556</v>
      </c>
    </row>
    <row r="12" spans="1:9" ht="25.5" x14ac:dyDescent="0.25">
      <c r="A12" s="1">
        <v>11</v>
      </c>
      <c r="B12" s="2" t="s">
        <v>30</v>
      </c>
      <c r="C12" s="1" t="s">
        <v>9</v>
      </c>
      <c r="D12" s="1" t="s">
        <v>291</v>
      </c>
      <c r="E12" s="1" t="s">
        <v>250</v>
      </c>
      <c r="F12" s="3">
        <v>45621</v>
      </c>
      <c r="G12" s="3">
        <v>45622</v>
      </c>
      <c r="H12" s="1" t="s">
        <v>22</v>
      </c>
      <c r="I12" s="3">
        <f>F12-60</f>
        <v>45561</v>
      </c>
    </row>
    <row r="13" spans="1:9" ht="25.5" x14ac:dyDescent="0.25">
      <c r="A13" s="1">
        <v>12</v>
      </c>
      <c r="B13" s="2" t="s">
        <v>16</v>
      </c>
      <c r="C13" s="1" t="s">
        <v>25</v>
      </c>
      <c r="D13" s="1" t="s">
        <v>282</v>
      </c>
      <c r="E13" s="1" t="s">
        <v>281</v>
      </c>
      <c r="F13" s="3">
        <v>45622</v>
      </c>
      <c r="G13" s="3">
        <v>45625</v>
      </c>
      <c r="H13" s="1" t="s">
        <v>10</v>
      </c>
      <c r="I13" s="3">
        <f>F13-120</f>
        <v>45502</v>
      </c>
    </row>
    <row r="14" spans="1:9" ht="25.5" x14ac:dyDescent="0.25">
      <c r="A14" s="1">
        <v>13</v>
      </c>
      <c r="B14" s="2" t="s">
        <v>30</v>
      </c>
      <c r="C14" s="1" t="s">
        <v>9</v>
      </c>
      <c r="D14" s="1" t="s">
        <v>292</v>
      </c>
      <c r="E14" s="1" t="s">
        <v>252</v>
      </c>
      <c r="F14" s="3">
        <v>45630</v>
      </c>
      <c r="G14" s="3">
        <v>45631</v>
      </c>
      <c r="H14" s="1" t="s">
        <v>255</v>
      </c>
      <c r="I14" s="3">
        <f>F14-60</f>
        <v>45570</v>
      </c>
    </row>
  </sheetData>
  <autoFilter ref="A1:I14">
    <sortState ref="A2:I30">
      <sortCondition ref="F1:F30"/>
    </sortState>
  </autoFilter>
  <conditionalFormatting sqref="D1:D1048576">
    <cfRule type="duplicateValues" dxfId="3" priority="6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L4" sqref="L4"/>
    </sheetView>
  </sheetViews>
  <sheetFormatPr defaultRowHeight="15" x14ac:dyDescent="0.25"/>
  <cols>
    <col min="1" max="1" width="3" bestFit="1" customWidth="1"/>
    <col min="2" max="2" width="27.140625" customWidth="1"/>
    <col min="3" max="3" width="25.140625" customWidth="1"/>
    <col min="4" max="4" width="9.5703125" customWidth="1"/>
    <col min="5" max="5" width="49" customWidth="1"/>
    <col min="6" max="6" width="12.7109375" customWidth="1"/>
    <col min="7" max="7" width="12.42578125" customWidth="1"/>
    <col min="8" max="8" width="12.7109375" customWidth="1"/>
    <col min="9" max="9" width="14.140625" customWidth="1"/>
  </cols>
  <sheetData>
    <row r="1" spans="1:9" ht="102" x14ac:dyDescent="0.25">
      <c r="A1" s="4" t="s">
        <v>0</v>
      </c>
      <c r="B1" s="4" t="s">
        <v>1</v>
      </c>
      <c r="C1" s="4" t="s">
        <v>2</v>
      </c>
      <c r="D1" s="4" t="s">
        <v>74</v>
      </c>
      <c r="E1" s="4" t="s">
        <v>3</v>
      </c>
      <c r="F1" s="6" t="s">
        <v>4</v>
      </c>
      <c r="G1" s="6" t="s">
        <v>5</v>
      </c>
      <c r="H1" s="4" t="s">
        <v>6</v>
      </c>
      <c r="I1" s="5" t="s">
        <v>7</v>
      </c>
    </row>
    <row r="2" spans="1:9" x14ac:dyDescent="0.25">
      <c r="A2" s="1">
        <v>1</v>
      </c>
      <c r="B2" s="2" t="s">
        <v>8</v>
      </c>
      <c r="C2" s="1" t="s">
        <v>9</v>
      </c>
      <c r="D2" s="1" t="s">
        <v>293</v>
      </c>
      <c r="E2" s="1" t="s">
        <v>258</v>
      </c>
      <c r="F2" s="3">
        <v>45689</v>
      </c>
      <c r="G2" s="3">
        <f t="shared" ref="G2:G21" si="0">EOMONTH(F2,0)</f>
        <v>45716</v>
      </c>
      <c r="H2" s="1" t="s">
        <v>10</v>
      </c>
      <c r="I2" s="3">
        <f t="shared" ref="I2:I20" si="1">F2-120</f>
        <v>45569</v>
      </c>
    </row>
    <row r="3" spans="1:9" x14ac:dyDescent="0.25">
      <c r="A3" s="1">
        <v>2</v>
      </c>
      <c r="B3" s="2" t="s">
        <v>8</v>
      </c>
      <c r="C3" s="1" t="s">
        <v>9</v>
      </c>
      <c r="D3" s="1"/>
      <c r="E3" s="1" t="s">
        <v>259</v>
      </c>
      <c r="F3" s="3">
        <v>45809</v>
      </c>
      <c r="G3" s="3">
        <f t="shared" si="0"/>
        <v>45838</v>
      </c>
      <c r="H3" s="1" t="s">
        <v>71</v>
      </c>
      <c r="I3" s="3">
        <f t="shared" si="1"/>
        <v>45689</v>
      </c>
    </row>
    <row r="4" spans="1:9" x14ac:dyDescent="0.25">
      <c r="A4" s="1">
        <v>3</v>
      </c>
      <c r="B4" s="2" t="s">
        <v>8</v>
      </c>
      <c r="C4" s="1" t="s">
        <v>9</v>
      </c>
      <c r="D4" s="1"/>
      <c r="E4" s="1" t="s">
        <v>260</v>
      </c>
      <c r="F4" s="3">
        <v>45870</v>
      </c>
      <c r="G4" s="3">
        <f t="shared" si="0"/>
        <v>45900</v>
      </c>
      <c r="H4" s="1" t="s">
        <v>15</v>
      </c>
      <c r="I4" s="3">
        <f t="shared" si="1"/>
        <v>45750</v>
      </c>
    </row>
    <row r="5" spans="1:9" x14ac:dyDescent="0.25">
      <c r="A5" s="1">
        <v>4</v>
      </c>
      <c r="B5" s="2" t="s">
        <v>8</v>
      </c>
      <c r="C5" s="1" t="s">
        <v>9</v>
      </c>
      <c r="D5" s="1"/>
      <c r="E5" s="1" t="s">
        <v>261</v>
      </c>
      <c r="F5" s="3">
        <v>45901</v>
      </c>
      <c r="G5" s="3">
        <f t="shared" si="0"/>
        <v>45930</v>
      </c>
      <c r="H5" s="1" t="s">
        <v>11</v>
      </c>
      <c r="I5" s="3">
        <f t="shared" si="1"/>
        <v>45781</v>
      </c>
    </row>
    <row r="6" spans="1:9" ht="25.5" x14ac:dyDescent="0.25">
      <c r="A6" s="1">
        <v>5</v>
      </c>
      <c r="B6" s="2" t="s">
        <v>8</v>
      </c>
      <c r="C6" s="1" t="s">
        <v>9</v>
      </c>
      <c r="D6" s="1"/>
      <c r="E6" s="1" t="s">
        <v>275</v>
      </c>
      <c r="F6" s="3">
        <v>45931</v>
      </c>
      <c r="G6" s="3">
        <v>45960</v>
      </c>
      <c r="H6" s="1" t="s">
        <v>26</v>
      </c>
      <c r="I6" s="3">
        <f t="shared" si="1"/>
        <v>45811</v>
      </c>
    </row>
    <row r="7" spans="1:9" x14ac:dyDescent="0.25">
      <c r="A7" s="1">
        <v>6</v>
      </c>
      <c r="B7" s="2" t="s">
        <v>16</v>
      </c>
      <c r="C7" s="1" t="s">
        <v>17</v>
      </c>
      <c r="D7" s="1"/>
      <c r="E7" s="1" t="s">
        <v>262</v>
      </c>
      <c r="F7" s="3">
        <v>45809</v>
      </c>
      <c r="G7" s="3">
        <f t="shared" si="0"/>
        <v>45838</v>
      </c>
      <c r="H7" s="1" t="s">
        <v>24</v>
      </c>
      <c r="I7" s="3">
        <f t="shared" si="1"/>
        <v>45689</v>
      </c>
    </row>
    <row r="8" spans="1:9" x14ac:dyDescent="0.25">
      <c r="A8" s="1">
        <v>7</v>
      </c>
      <c r="B8" s="2" t="s">
        <v>16</v>
      </c>
      <c r="C8" s="1" t="s">
        <v>17</v>
      </c>
      <c r="D8" s="1"/>
      <c r="E8" s="1" t="s">
        <v>263</v>
      </c>
      <c r="F8" s="3">
        <v>45931</v>
      </c>
      <c r="G8" s="3">
        <f t="shared" si="0"/>
        <v>45961</v>
      </c>
      <c r="H8" s="1" t="s">
        <v>13</v>
      </c>
      <c r="I8" s="3">
        <f t="shared" si="1"/>
        <v>45811</v>
      </c>
    </row>
    <row r="9" spans="1:9" ht="25.5" x14ac:dyDescent="0.25">
      <c r="A9" s="1">
        <v>8</v>
      </c>
      <c r="B9" s="2" t="s">
        <v>16</v>
      </c>
      <c r="C9" s="1" t="s">
        <v>257</v>
      </c>
      <c r="D9" s="1"/>
      <c r="E9" s="1" t="s">
        <v>264</v>
      </c>
      <c r="F9" s="3">
        <v>45717</v>
      </c>
      <c r="G9" s="3">
        <f t="shared" si="0"/>
        <v>45747</v>
      </c>
      <c r="H9" s="1" t="s">
        <v>12</v>
      </c>
      <c r="I9" s="3">
        <f t="shared" si="1"/>
        <v>45597</v>
      </c>
    </row>
    <row r="10" spans="1:9" ht="25.5" x14ac:dyDescent="0.25">
      <c r="A10" s="1">
        <v>9</v>
      </c>
      <c r="B10" s="2" t="s">
        <v>16</v>
      </c>
      <c r="C10" s="1" t="s">
        <v>51</v>
      </c>
      <c r="D10" s="1"/>
      <c r="E10" s="1" t="s">
        <v>278</v>
      </c>
      <c r="F10" s="3">
        <v>45901</v>
      </c>
      <c r="G10" s="3">
        <f>EOMONTH(F10,0)</f>
        <v>45930</v>
      </c>
      <c r="H10" s="1" t="s">
        <v>277</v>
      </c>
      <c r="I10" s="3">
        <f t="shared" si="1"/>
        <v>45781</v>
      </c>
    </row>
    <row r="11" spans="1:9" ht="25.5" x14ac:dyDescent="0.25">
      <c r="A11" s="1">
        <v>10</v>
      </c>
      <c r="B11" s="2" t="s">
        <v>16</v>
      </c>
      <c r="C11" s="1" t="s">
        <v>18</v>
      </c>
      <c r="D11" s="1"/>
      <c r="E11" s="1" t="s">
        <v>276</v>
      </c>
      <c r="F11" s="3">
        <v>45689</v>
      </c>
      <c r="G11" s="3">
        <v>45716</v>
      </c>
      <c r="H11" s="1" t="s">
        <v>12</v>
      </c>
      <c r="I11" s="3">
        <f t="shared" si="1"/>
        <v>45569</v>
      </c>
    </row>
    <row r="12" spans="1:9" ht="51" x14ac:dyDescent="0.25">
      <c r="A12" s="1">
        <v>11</v>
      </c>
      <c r="B12" s="2" t="s">
        <v>16</v>
      </c>
      <c r="C12" s="1" t="s">
        <v>19</v>
      </c>
      <c r="D12" s="1"/>
      <c r="E12" s="1" t="s">
        <v>265</v>
      </c>
      <c r="F12" s="3">
        <v>45748</v>
      </c>
      <c r="G12" s="3">
        <f t="shared" si="0"/>
        <v>45777</v>
      </c>
      <c r="H12" s="1" t="s">
        <v>22</v>
      </c>
      <c r="I12" s="3">
        <f t="shared" si="1"/>
        <v>45628</v>
      </c>
    </row>
    <row r="13" spans="1:9" ht="51" x14ac:dyDescent="0.25">
      <c r="A13" s="1">
        <v>12</v>
      </c>
      <c r="B13" s="2" t="s">
        <v>16</v>
      </c>
      <c r="C13" s="1" t="s">
        <v>19</v>
      </c>
      <c r="D13" s="1"/>
      <c r="E13" s="1" t="s">
        <v>266</v>
      </c>
      <c r="F13" s="3">
        <v>45748</v>
      </c>
      <c r="G13" s="3">
        <f t="shared" si="0"/>
        <v>45777</v>
      </c>
      <c r="H13" s="1" t="s">
        <v>11</v>
      </c>
      <c r="I13" s="3">
        <f t="shared" si="1"/>
        <v>45628</v>
      </c>
    </row>
    <row r="14" spans="1:9" ht="25.5" x14ac:dyDescent="0.25">
      <c r="A14" s="1">
        <v>13</v>
      </c>
      <c r="B14" s="2" t="s">
        <v>16</v>
      </c>
      <c r="C14" s="1" t="s">
        <v>21</v>
      </c>
      <c r="D14" s="1"/>
      <c r="E14" s="1" t="s">
        <v>280</v>
      </c>
      <c r="F14" s="3">
        <v>45778</v>
      </c>
      <c r="G14" s="3">
        <f t="shared" ref="G14" si="2">EOMONTH(F14,0)</f>
        <v>45808</v>
      </c>
      <c r="H14" s="1" t="s">
        <v>22</v>
      </c>
      <c r="I14" s="3">
        <f t="shared" ref="I14" si="3">F14-120</f>
        <v>45658</v>
      </c>
    </row>
    <row r="15" spans="1:9" ht="25.5" x14ac:dyDescent="0.25">
      <c r="A15" s="1">
        <v>14</v>
      </c>
      <c r="B15" s="2" t="s">
        <v>16</v>
      </c>
      <c r="C15" s="1" t="s">
        <v>21</v>
      </c>
      <c r="D15" s="1"/>
      <c r="E15" s="1" t="s">
        <v>267</v>
      </c>
      <c r="F15" s="3">
        <v>45931</v>
      </c>
      <c r="G15" s="3">
        <f t="shared" si="0"/>
        <v>45961</v>
      </c>
      <c r="H15" s="1" t="s">
        <v>10</v>
      </c>
      <c r="I15" s="3">
        <f t="shared" si="1"/>
        <v>45811</v>
      </c>
    </row>
    <row r="16" spans="1:9" ht="25.5" x14ac:dyDescent="0.25">
      <c r="A16" s="1">
        <v>15</v>
      </c>
      <c r="B16" s="2" t="s">
        <v>16</v>
      </c>
      <c r="C16" s="1" t="s">
        <v>25</v>
      </c>
      <c r="D16" s="1"/>
      <c r="E16" s="1" t="s">
        <v>268</v>
      </c>
      <c r="F16" s="3">
        <v>45931</v>
      </c>
      <c r="G16" s="3">
        <f t="shared" si="0"/>
        <v>45961</v>
      </c>
      <c r="H16" s="1" t="s">
        <v>10</v>
      </c>
      <c r="I16" s="3">
        <f t="shared" si="1"/>
        <v>45811</v>
      </c>
    </row>
    <row r="17" spans="1:9" ht="25.5" x14ac:dyDescent="0.25">
      <c r="A17" s="1">
        <v>16</v>
      </c>
      <c r="B17" s="2" t="s">
        <v>16</v>
      </c>
      <c r="C17" s="1" t="s">
        <v>25</v>
      </c>
      <c r="D17" s="1"/>
      <c r="E17" s="1" t="s">
        <v>269</v>
      </c>
      <c r="F17" s="3">
        <v>45992</v>
      </c>
      <c r="G17" s="3">
        <f t="shared" si="0"/>
        <v>46022</v>
      </c>
      <c r="H17" s="1" t="s">
        <v>10</v>
      </c>
      <c r="I17" s="3">
        <f t="shared" si="1"/>
        <v>45872</v>
      </c>
    </row>
    <row r="18" spans="1:9" ht="25.5" x14ac:dyDescent="0.25">
      <c r="A18" s="1">
        <v>17</v>
      </c>
      <c r="B18" s="2" t="s">
        <v>27</v>
      </c>
      <c r="C18" s="1" t="s">
        <v>165</v>
      </c>
      <c r="D18" s="1"/>
      <c r="E18" s="1" t="s">
        <v>270</v>
      </c>
      <c r="F18" s="3">
        <v>45717</v>
      </c>
      <c r="G18" s="3">
        <f t="shared" si="0"/>
        <v>45747</v>
      </c>
      <c r="H18" s="1" t="s">
        <v>253</v>
      </c>
      <c r="I18" s="3">
        <f t="shared" si="1"/>
        <v>45597</v>
      </c>
    </row>
    <row r="19" spans="1:9" ht="25.5" x14ac:dyDescent="0.25">
      <c r="A19" s="1">
        <v>18</v>
      </c>
      <c r="B19" s="2" t="s">
        <v>27</v>
      </c>
      <c r="C19" s="1" t="s">
        <v>165</v>
      </c>
      <c r="D19" s="1"/>
      <c r="E19" s="1" t="s">
        <v>271</v>
      </c>
      <c r="F19" s="3">
        <v>45748</v>
      </c>
      <c r="G19" s="3">
        <f t="shared" si="0"/>
        <v>45777</v>
      </c>
      <c r="H19" s="1" t="s">
        <v>43</v>
      </c>
      <c r="I19" s="3">
        <f t="shared" si="1"/>
        <v>45628</v>
      </c>
    </row>
    <row r="20" spans="1:9" ht="25.5" x14ac:dyDescent="0.25">
      <c r="A20" s="1">
        <v>19</v>
      </c>
      <c r="B20" s="2" t="s">
        <v>27</v>
      </c>
      <c r="C20" s="1" t="s">
        <v>165</v>
      </c>
      <c r="D20" s="1"/>
      <c r="E20" s="1" t="s">
        <v>272</v>
      </c>
      <c r="F20" s="3">
        <v>45931</v>
      </c>
      <c r="G20" s="3">
        <f t="shared" si="0"/>
        <v>45961</v>
      </c>
      <c r="H20" s="1" t="s">
        <v>10</v>
      </c>
      <c r="I20" s="3">
        <f t="shared" si="1"/>
        <v>45811</v>
      </c>
    </row>
    <row r="21" spans="1:9" ht="140.25" x14ac:dyDescent="0.25">
      <c r="A21" s="1">
        <v>20</v>
      </c>
      <c r="B21" s="2" t="s">
        <v>28</v>
      </c>
      <c r="C21" s="1" t="s">
        <v>9</v>
      </c>
      <c r="D21" s="1"/>
      <c r="E21" s="1" t="s">
        <v>273</v>
      </c>
      <c r="F21" s="3">
        <v>45931</v>
      </c>
      <c r="G21" s="3">
        <f t="shared" si="0"/>
        <v>45961</v>
      </c>
      <c r="H21" s="1" t="s">
        <v>20</v>
      </c>
      <c r="I21" s="3" t="s">
        <v>9</v>
      </c>
    </row>
    <row r="22" spans="1:9" ht="76.5" x14ac:dyDescent="0.25">
      <c r="A22" s="1">
        <v>21</v>
      </c>
      <c r="B22" s="2" t="s">
        <v>29</v>
      </c>
      <c r="C22" s="1" t="s">
        <v>9</v>
      </c>
      <c r="D22" s="1"/>
      <c r="E22" s="1" t="s">
        <v>274</v>
      </c>
      <c r="F22" s="3">
        <v>45962</v>
      </c>
      <c r="G22" s="3">
        <f>EOMONTH(F22,0)</f>
        <v>45991</v>
      </c>
      <c r="H22" s="1" t="s">
        <v>32</v>
      </c>
      <c r="I22" s="3">
        <f>F22-120</f>
        <v>45842</v>
      </c>
    </row>
  </sheetData>
  <autoFilter ref="A1:I22"/>
  <conditionalFormatting sqref="E11">
    <cfRule type="duplicateValues" dxfId="2" priority="2"/>
  </conditionalFormatting>
  <conditionalFormatting sqref="E1:E10 E12:E13 E15:E22">
    <cfRule type="duplicateValues" dxfId="1" priority="49"/>
  </conditionalFormatting>
  <conditionalFormatting sqref="E1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Company>Группа РЭЦ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Москаленко Станислав Валерьевич</dc:creator>
  <cp:lastModifiedBy>User</cp:lastModifiedBy>
  <cp:lastPrinted>2023-03-07T06:41:39Z</cp:lastPrinted>
  <dcterms:created xsi:type="dcterms:W3CDTF">2022-03-14T08:07:19Z</dcterms:created>
  <dcterms:modified xsi:type="dcterms:W3CDTF">2024-06-28T12:03:36Z</dcterms:modified>
</cp:coreProperties>
</file>